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ruki KOŁO\"/>
    </mc:Choice>
  </mc:AlternateContent>
  <bookViews>
    <workbookView xWindow="480" yWindow="90" windowWidth="24780" windowHeight="13935"/>
  </bookViews>
  <sheets>
    <sheet name="Załącznik 1" sheetId="1" r:id="rId1"/>
    <sheet name="Załącznik 2" sheetId="2" r:id="rId2"/>
  </sheets>
  <definedNames>
    <definedName name="_xlnm.Print_Area" localSheetId="0">'Załącznik 1'!$A$1:$K$35</definedName>
    <definedName name="Z_9B2DDBBA_7178_4DEF_901E_937CB6481E59_.wvu.PrintArea" localSheetId="0" hidden="1">'Załącznik 1'!$A$1:$K$35</definedName>
  </definedNames>
  <calcPr calcId="152511"/>
  <customWorkbookViews>
    <customWorkbookView name="k.plucinska - Widok osobisty" guid="{9B2DDBBA-7178-4DEF-901E-937CB6481E59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D31" i="1" l="1"/>
  <c r="B14" i="2" s="1"/>
  <c r="J29" i="1"/>
  <c r="J28" i="1"/>
  <c r="J22" i="1"/>
  <c r="J23" i="1"/>
  <c r="J24" i="1"/>
  <c r="J25" i="1"/>
  <c r="J26" i="1"/>
  <c r="J27" i="1"/>
  <c r="J21" i="1"/>
  <c r="H31" i="1" l="1"/>
  <c r="C17" i="2"/>
  <c r="D17" i="2"/>
  <c r="G10" i="2"/>
  <c r="I15" i="1"/>
  <c r="J15" i="1" s="1"/>
  <c r="I14" i="1"/>
  <c r="J14" i="1" s="1"/>
  <c r="I8" i="1"/>
  <c r="J8" i="1" s="1"/>
  <c r="I9" i="1"/>
  <c r="J9" i="1" s="1"/>
  <c r="I10" i="1"/>
  <c r="J10" i="1" s="1"/>
  <c r="I7" i="1"/>
  <c r="J7" i="1" s="1"/>
  <c r="G16" i="2"/>
  <c r="G15" i="2"/>
  <c r="G13" i="2"/>
  <c r="G12" i="2"/>
  <c r="G11" i="2"/>
  <c r="G9" i="2"/>
  <c r="F17" i="2"/>
  <c r="J11" i="1" l="1"/>
  <c r="G20" i="2" s="1"/>
  <c r="J16" i="1"/>
  <c r="G21" i="2" s="1"/>
  <c r="I11" i="1"/>
  <c r="E17" i="2"/>
  <c r="G24" i="2" l="1"/>
  <c r="H27" i="1"/>
  <c r="H26" i="1"/>
  <c r="H25" i="1"/>
  <c r="H24" i="1"/>
  <c r="H23" i="1"/>
  <c r="H22" i="1"/>
  <c r="H21" i="1"/>
  <c r="L30" i="1"/>
  <c r="J30" i="1" l="1"/>
  <c r="G14" i="2" l="1"/>
  <c r="G17" i="2" s="1"/>
  <c r="B17" i="2"/>
</calcChain>
</file>

<file path=xl/sharedStrings.xml><?xml version="1.0" encoding="utf-8"?>
<sst xmlns="http://schemas.openxmlformats.org/spreadsheetml/2006/main" count="110" uniqueCount="77">
  <si>
    <t>A</t>
  </si>
  <si>
    <t>B</t>
  </si>
  <si>
    <t>C</t>
  </si>
  <si>
    <t>D</t>
  </si>
  <si>
    <t>Składka członkowska</t>
  </si>
  <si>
    <t>2. członka uczestnika PZW</t>
  </si>
  <si>
    <t>………………………………</t>
  </si>
  <si>
    <t>E*35%</t>
  </si>
  <si>
    <t>Subkonto</t>
  </si>
  <si>
    <t>E=(C*D)</t>
  </si>
  <si>
    <t>ZAŁĄCZNIK nr 1</t>
  </si>
  <si>
    <t>Koło PZW nr …………………..</t>
  </si>
  <si>
    <t>ZAŁĄCZNIK nr 2</t>
  </si>
  <si>
    <t>KOŁO PZW nr ………………………………..</t>
  </si>
  <si>
    <t>WYSZCZEGÓLNIENIE</t>
  </si>
  <si>
    <t>PLAN KOSZTÓW</t>
  </si>
  <si>
    <t xml:space="preserve">Ogółem </t>
  </si>
  <si>
    <t>D  z  i  a  ł  a  l  n  o  ś  ć</t>
  </si>
  <si>
    <t>organizacyjna</t>
  </si>
  <si>
    <t>sportowa</t>
  </si>
  <si>
    <t>młodzieżowa</t>
  </si>
  <si>
    <t>zagospodarowanie  wód</t>
  </si>
  <si>
    <t>ochrona wód</t>
  </si>
  <si>
    <t>xxx</t>
  </si>
  <si>
    <t>Nagrody na zawody - sport</t>
  </si>
  <si>
    <t>Podatki /od nieruchomości,skarbowe/</t>
  </si>
  <si>
    <t>diety członków zarządu koła</t>
  </si>
  <si>
    <t>Koszty delegacji, zwrot kosztów paliwa za przejazdy członków koła, ubezpieczenia, reklama, reprezentacja/</t>
  </si>
  <si>
    <t>Inne /np. startowe/</t>
  </si>
  <si>
    <t>RAZEM KOSZTY KOŁA</t>
  </si>
  <si>
    <t>PLAN PRZYCHODÓW</t>
  </si>
  <si>
    <t>Udział Koła w składce członkowskiej (35%)</t>
  </si>
  <si>
    <t>Udział Koła w składce wpisowej (100%)</t>
  </si>
  <si>
    <t>Dobrowolne wpłaty na działalność statutową koła</t>
  </si>
  <si>
    <t>Inne wpływy, dotacje</t>
  </si>
  <si>
    <t xml:space="preserve">     RAZEM PRZYCHODY KOŁA</t>
  </si>
  <si>
    <r>
      <t>Składka członkowska ulgowa 25%</t>
    </r>
    <r>
      <rPr>
        <sz val="11"/>
        <color indexed="8"/>
        <rFont val="Arial"/>
        <family val="2"/>
        <charset val="238"/>
      </rPr>
      <t xml:space="preserve"> (odznaczeni srebrną odznaką PZW)</t>
    </r>
  </si>
  <si>
    <r>
      <t>Składka członkowska ulgowa 50%</t>
    </r>
    <r>
      <rPr>
        <sz val="11"/>
        <color indexed="8"/>
        <rFont val="Arial"/>
        <family val="2"/>
        <charset val="238"/>
      </rPr>
      <t xml:space="preserve"> (odznaczeni złotą odznaką PZW, niepełnosprawność grupa I)</t>
    </r>
  </si>
  <si>
    <t>E*100%</t>
  </si>
  <si>
    <t>Razem składki członkowskie</t>
  </si>
  <si>
    <t>E=C+D</t>
  </si>
  <si>
    <t>Rodzaj składki</t>
  </si>
  <si>
    <t>Ilość</t>
  </si>
  <si>
    <t>F</t>
  </si>
  <si>
    <t>Wartość w zł</t>
  </si>
  <si>
    <t>Składka dla osób posiadających złotą odznakę PZW z wieńcami</t>
  </si>
  <si>
    <t>Składka dla osób zasłużonych dla Okręgu gorzowskiego powyżej 70 lat</t>
  </si>
  <si>
    <t>Składka podstawowa</t>
  </si>
  <si>
    <t>Składka dla członka uczestnika do 16 r.ż.</t>
  </si>
  <si>
    <t>Składka okręgowa na jedną wodę</t>
  </si>
  <si>
    <r>
      <t>Składka okręgowa uzupełniająca</t>
    </r>
    <r>
      <rPr>
        <sz val="11"/>
        <color indexed="8"/>
        <rFont val="Arial"/>
        <family val="2"/>
        <charset val="238"/>
      </rPr>
      <t xml:space="preserve"> za połów ze środków pływających</t>
    </r>
  </si>
  <si>
    <r>
      <t xml:space="preserve">Składka okręgowa uzupełniająca </t>
    </r>
    <r>
      <rPr>
        <sz val="11"/>
        <color indexed="8"/>
        <rFont val="Arial"/>
        <family val="2"/>
        <charset val="238"/>
      </rPr>
      <t>za połów ze środków pływających + trolling</t>
    </r>
  </si>
  <si>
    <t>Dieta Członków Zarządu Koła max 6%</t>
  </si>
  <si>
    <t>Wpłaty na zakup materiału zarybieniowego</t>
  </si>
  <si>
    <t>Zakup: środki czystości, energii, materiałów biurowych, wyposażenie itp.                                 /w tym też paliwo dla SSR/</t>
  </si>
  <si>
    <t xml:space="preserve">                                                             Składek członkowskich i okręgowych na zagospodarowanie i ochronę wód</t>
  </si>
  <si>
    <t>Wysokość składki w zł</t>
  </si>
  <si>
    <t>Wartość</t>
  </si>
  <si>
    <t>Udział Koła</t>
  </si>
  <si>
    <r>
      <t>Składka członkowska ulgowa 75%</t>
    </r>
    <r>
      <rPr>
        <sz val="11"/>
        <color indexed="8"/>
        <rFont val="Arial"/>
        <family val="2"/>
        <charset val="238"/>
      </rPr>
      <t xml:space="preserve"> (uczestnicy do 16 r.ż., młodzież szkolna do 24 r.ż., odznaczeni złotą z wieńcami)</t>
    </r>
  </si>
  <si>
    <r>
      <t>Usługi obce /poczta, bank, wynajem busa, remonty, catering</t>
    </r>
    <r>
      <rPr>
        <sz val="9"/>
        <color indexed="8"/>
        <rFont val="Verdana"/>
        <family val="2"/>
        <charset val="238"/>
      </rPr>
      <t>/</t>
    </r>
  </si>
  <si>
    <t>G=D*F</t>
  </si>
  <si>
    <t>PRELIMINARZ BUDŻETOWY NA ROK 2025</t>
  </si>
  <si>
    <t>Preliminarz na 2025 rok</t>
  </si>
  <si>
    <r>
      <t>Składka okręgowa ulgowa na jedną wodę</t>
    </r>
    <r>
      <rPr>
        <sz val="11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(dla osób odznaczonych srebrną, złotą odznaką PZW, młodzież ucząca się do 24 r.ż., kobiety, mężczyźni od 65 r.ż.)</t>
    </r>
  </si>
  <si>
    <r>
      <t>Składka ulgowa</t>
    </r>
    <r>
      <rPr>
        <b/>
        <sz val="10"/>
        <color indexed="8"/>
        <rFont val="Arial"/>
        <family val="2"/>
        <charset val="238"/>
      </rPr>
      <t xml:space="preserve"> (</t>
    </r>
    <r>
      <rPr>
        <sz val="10"/>
        <color indexed="8"/>
        <rFont val="Arial"/>
        <family val="2"/>
        <charset val="238"/>
      </rPr>
      <t>dla osób odznaczonych srebrną, złotą odznaką PZW, młodzież ucząca się do 24 r.ż., kobiety, mężczyźni od 65 r.ż.)</t>
    </r>
  </si>
  <si>
    <r>
      <rPr>
        <b/>
        <i/>
        <sz val="11"/>
        <color indexed="8"/>
        <rFont val="Arial"/>
        <family val="2"/>
        <charset val="238"/>
      </rPr>
      <t>WPISOWE</t>
    </r>
    <r>
      <rPr>
        <b/>
        <sz val="11"/>
        <color indexed="8"/>
        <rFont val="Arial"/>
        <family val="2"/>
        <charset val="238"/>
      </rPr>
      <t xml:space="preserve">:                                  </t>
    </r>
    <r>
      <rPr>
        <sz val="11"/>
        <color indexed="8"/>
        <rFont val="Arial"/>
        <family val="2"/>
        <charset val="238"/>
      </rPr>
      <t>1. członka zwyczajnego PZW</t>
    </r>
  </si>
  <si>
    <t xml:space="preserve">                        Składka na ochronę i zagospodarowanie wód (roczna)</t>
  </si>
  <si>
    <t>← proszę wpisać procent przyznanej diety za pracę społeczną zgodnie z wnioskiem koła PZW</t>
  </si>
  <si>
    <t>Razem                                                                  składki na ochronę i zagospodarowanie wód</t>
  </si>
  <si>
    <t>Razem składki wpisowe</t>
  </si>
  <si>
    <t>(podpisy minimum dwóch członków zarządu koła PZW)</t>
  </si>
  <si>
    <t>pieczątka koła PZW</t>
  </si>
  <si>
    <t>ZARZĄD  KOŁA PZW</t>
  </si>
  <si>
    <t xml:space="preserve">                     (podpisy minimum dwóch członków zarządu koła PZW)</t>
  </si>
  <si>
    <t>…………………………………………………..</t>
  </si>
  <si>
    <t xml:space="preserve">                     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</si>
</sst>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zł&quot;;[Red]\-#,##0\ &quot;zł&quot;"/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  <numFmt numFmtId="165" formatCode="#,##0.00\ &quot;zł&quot;"/>
  </numFmts>
  <fonts count="66">
    <font>
      <sz val="10"/>
      <name val="Arial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Verdana"/>
      <family val="2"/>
      <charset val="238"/>
    </font>
    <font>
      <sz val="14"/>
      <name val="Verdana"/>
      <family val="2"/>
      <charset val="238"/>
    </font>
    <font>
      <sz val="9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10"/>
      <name val="Verdana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zcionka tekstu podstawowego"/>
      <charset val="238"/>
    </font>
    <font>
      <sz val="10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Verdana"/>
      <family val="2"/>
      <charset val="238"/>
    </font>
    <font>
      <b/>
      <sz val="10"/>
      <name val="Arial CE"/>
      <family val="2"/>
      <charset val="238"/>
    </font>
    <font>
      <i/>
      <sz val="11"/>
      <color indexed="10"/>
      <name val="Arial"/>
      <family val="2"/>
      <charset val="238"/>
    </font>
    <font>
      <sz val="11"/>
      <color indexed="10"/>
      <name val="Verdana"/>
      <family val="2"/>
      <charset val="238"/>
    </font>
    <font>
      <b/>
      <i/>
      <sz val="14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10"/>
      <color indexed="8"/>
      <name val="Verdana"/>
      <family val="2"/>
      <charset val="238"/>
    </font>
    <font>
      <b/>
      <sz val="16"/>
      <name val="Verdana"/>
      <family val="2"/>
      <charset val="238"/>
    </font>
    <font>
      <sz val="16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b/>
      <i/>
      <sz val="12"/>
      <name val="Verdana"/>
      <family val="2"/>
      <charset val="238"/>
    </font>
    <font>
      <b/>
      <sz val="11"/>
      <color indexed="8"/>
      <name val="Verdana"/>
      <family val="2"/>
      <charset val="238"/>
    </font>
    <font>
      <b/>
      <i/>
      <sz val="14"/>
      <name val="Verdana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sz val="12"/>
      <color indexed="8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0"/>
      <name val="Czcionka tekstu podstawowego"/>
      <charset val="238"/>
    </font>
    <font>
      <sz val="10"/>
      <color indexed="8"/>
      <name val="Czcionka tekstu podstawowego"/>
      <charset val="238"/>
    </font>
    <font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  <font>
      <b/>
      <sz val="12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2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6" borderId="0" applyNumberFormat="0" applyBorder="0" applyAlignment="0" applyProtection="0"/>
    <xf numFmtId="0" fontId="7" fillId="0" borderId="3" applyNumberFormat="0" applyFill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" fillId="0" borderId="0"/>
    <xf numFmtId="0" fontId="13" fillId="12" borderId="1" applyNumberFormat="0" applyAlignment="0" applyProtection="0"/>
    <xf numFmtId="9" fontId="1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8" borderId="9" applyNumberFormat="0" applyFont="0" applyAlignment="0" applyProtection="0"/>
    <xf numFmtId="44" fontId="1" fillId="0" borderId="0" applyFont="0" applyFill="0" applyBorder="0" applyAlignment="0" applyProtection="0"/>
    <xf numFmtId="0" fontId="18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35" applyProtection="1"/>
    <xf numFmtId="0" fontId="19" fillId="0" borderId="0" xfId="35" applyFont="1" applyAlignment="1" applyProtection="1"/>
    <xf numFmtId="0" fontId="22" fillId="0" borderId="10" xfId="35" applyFont="1" applyFill="1" applyBorder="1" applyAlignment="1" applyProtection="1">
      <alignment horizontal="center" vertical="center" wrapText="1"/>
    </xf>
    <xf numFmtId="0" fontId="23" fillId="0" borderId="10" xfId="35" applyFont="1" applyFill="1" applyBorder="1" applyAlignment="1" applyProtection="1">
      <alignment horizontal="center" vertical="center" wrapText="1"/>
    </xf>
    <xf numFmtId="0" fontId="24" fillId="0" borderId="12" xfId="35" applyFont="1" applyFill="1" applyBorder="1" applyAlignment="1" applyProtection="1">
      <alignment horizontal="center" vertical="center" wrapText="1"/>
    </xf>
    <xf numFmtId="0" fontId="24" fillId="25" borderId="12" xfId="35" applyFont="1" applyFill="1" applyBorder="1" applyAlignment="1" applyProtection="1">
      <alignment horizontal="center" vertical="center" wrapText="1"/>
    </xf>
    <xf numFmtId="0" fontId="19" fillId="0" borderId="0" xfId="35" applyFont="1" applyProtection="1"/>
    <xf numFmtId="0" fontId="25" fillId="26" borderId="10" xfId="35" applyFont="1" applyFill="1" applyBorder="1" applyAlignment="1" applyProtection="1">
      <alignment horizontal="center" vertical="center" wrapText="1"/>
      <protection locked="0"/>
    </xf>
    <xf numFmtId="0" fontId="25" fillId="26" borderId="14" xfId="35" applyFont="1" applyFill="1" applyBorder="1" applyAlignment="1" applyProtection="1">
      <alignment horizontal="center" vertical="center" wrapText="1"/>
      <protection locked="0"/>
    </xf>
    <xf numFmtId="0" fontId="23" fillId="0" borderId="11" xfId="35" applyFont="1" applyFill="1" applyBorder="1" applyAlignment="1" applyProtection="1">
      <alignment horizontal="center" vertical="center" wrapText="1"/>
    </xf>
    <xf numFmtId="0" fontId="24" fillId="0" borderId="11" xfId="35" applyFont="1" applyFill="1" applyBorder="1" applyAlignment="1" applyProtection="1">
      <alignment horizontal="center" vertical="center" wrapText="1"/>
    </xf>
    <xf numFmtId="0" fontId="25" fillId="26" borderId="11" xfId="35" applyFont="1" applyFill="1" applyBorder="1" applyAlignment="1" applyProtection="1">
      <alignment horizontal="center" vertical="center" wrapText="1"/>
      <protection locked="0"/>
    </xf>
    <xf numFmtId="0" fontId="47" fillId="25" borderId="0" xfId="35" applyFont="1" applyFill="1" applyProtection="1"/>
    <xf numFmtId="0" fontId="24" fillId="25" borderId="18" xfId="35" applyFont="1" applyFill="1" applyBorder="1" applyAlignment="1" applyProtection="1">
      <alignment horizontal="center" vertical="center" wrapText="1"/>
    </xf>
    <xf numFmtId="0" fontId="48" fillId="25" borderId="0" xfId="35" applyFont="1" applyFill="1" applyProtection="1"/>
    <xf numFmtId="0" fontId="29" fillId="0" borderId="12" xfId="35" applyFont="1" applyBorder="1" applyAlignment="1" applyProtection="1">
      <alignment horizontal="center" vertical="center"/>
    </xf>
    <xf numFmtId="0" fontId="0" fillId="0" borderId="0" xfId="0" applyProtection="1"/>
    <xf numFmtId="0" fontId="29" fillId="0" borderId="0" xfId="35" applyFont="1" applyProtection="1"/>
    <xf numFmtId="0" fontId="32" fillId="0" borderId="0" xfId="35" applyFont="1" applyAlignment="1" applyProtection="1">
      <alignment horizontal="right"/>
    </xf>
    <xf numFmtId="0" fontId="37" fillId="0" borderId="0" xfId="35" applyFont="1" applyAlignment="1" applyProtection="1">
      <alignment horizontal="center"/>
    </xf>
    <xf numFmtId="0" fontId="32" fillId="0" borderId="0" xfId="35" applyFont="1" applyAlignment="1" applyProtection="1">
      <alignment horizontal="center"/>
    </xf>
    <xf numFmtId="165" fontId="29" fillId="0" borderId="0" xfId="35" applyNumberFormat="1" applyFont="1" applyBorder="1" applyAlignment="1" applyProtection="1">
      <alignment vertical="center"/>
    </xf>
    <xf numFmtId="0" fontId="2" fillId="0" borderId="0" xfId="35" applyAlignment="1" applyProtection="1"/>
    <xf numFmtId="165" fontId="31" fillId="0" borderId="19" xfId="35" applyNumberFormat="1" applyFont="1" applyBorder="1" applyAlignment="1" applyProtection="1">
      <alignment horizontal="center" vertical="center"/>
    </xf>
    <xf numFmtId="165" fontId="25" fillId="0" borderId="12" xfId="35" applyNumberFormat="1" applyFont="1" applyBorder="1" applyAlignment="1" applyProtection="1">
      <alignment horizontal="center" vertical="center"/>
    </xf>
    <xf numFmtId="0" fontId="32" fillId="0" borderId="21" xfId="35" applyFont="1" applyBorder="1" applyAlignment="1" applyProtection="1"/>
    <xf numFmtId="165" fontId="31" fillId="26" borderId="19" xfId="35" applyNumberFormat="1" applyFont="1" applyFill="1" applyBorder="1" applyAlignment="1" applyProtection="1">
      <alignment horizontal="right" vertical="center"/>
      <protection locked="0"/>
    </xf>
    <xf numFmtId="165" fontId="31" fillId="26" borderId="11" xfId="35" applyNumberFormat="1" applyFont="1" applyFill="1" applyBorder="1" applyAlignment="1" applyProtection="1">
      <alignment horizontal="right" vertical="center"/>
      <protection locked="0"/>
    </xf>
    <xf numFmtId="0" fontId="0" fillId="25" borderId="0" xfId="0" applyFill="1" applyBorder="1" applyProtection="1"/>
    <xf numFmtId="0" fontId="46" fillId="25" borderId="0" xfId="35" applyFont="1" applyFill="1" applyBorder="1" applyAlignment="1" applyProtection="1"/>
    <xf numFmtId="0" fontId="2" fillId="25" borderId="0" xfId="35" applyFill="1" applyBorder="1" applyProtection="1"/>
    <xf numFmtId="0" fontId="25" fillId="26" borderId="30" xfId="35" applyFont="1" applyFill="1" applyBorder="1" applyAlignment="1" applyProtection="1">
      <alignment horizontal="center" vertical="center" wrapText="1"/>
      <protection locked="0"/>
    </xf>
    <xf numFmtId="0" fontId="25" fillId="0" borderId="10" xfId="35" applyFont="1" applyBorder="1" applyAlignment="1" applyProtection="1">
      <alignment horizontal="center" vertical="center" wrapText="1"/>
    </xf>
    <xf numFmtId="0" fontId="25" fillId="0" borderId="13" xfId="35" applyFont="1" applyBorder="1" applyAlignment="1" applyProtection="1">
      <alignment horizontal="center" vertical="center" wrapText="1"/>
    </xf>
    <xf numFmtId="0" fontId="2" fillId="0" borderId="0" xfId="35" applyAlignment="1" applyProtection="1">
      <alignment wrapText="1"/>
    </xf>
    <xf numFmtId="0" fontId="34" fillId="0" borderId="18" xfId="35" applyFont="1" applyBorder="1" applyAlignment="1" applyProtection="1">
      <alignment horizontal="center" vertical="center" wrapText="1"/>
    </xf>
    <xf numFmtId="0" fontId="34" fillId="0" borderId="19" xfId="35" applyFont="1" applyBorder="1" applyAlignment="1" applyProtection="1">
      <alignment horizontal="center" vertical="center" wrapText="1"/>
    </xf>
    <xf numFmtId="0" fontId="24" fillId="0" borderId="18" xfId="35" applyFont="1" applyFill="1" applyBorder="1" applyAlignment="1" applyProtection="1">
      <alignment horizontal="center" vertical="center" wrapText="1"/>
    </xf>
    <xf numFmtId="0" fontId="52" fillId="25" borderId="11" xfId="35" applyFont="1" applyFill="1" applyBorder="1" applyAlignment="1" applyProtection="1">
      <alignment horizontal="center" vertical="center"/>
    </xf>
    <xf numFmtId="0" fontId="53" fillId="25" borderId="11" xfId="35" applyFont="1" applyFill="1" applyBorder="1" applyAlignment="1" applyProtection="1">
      <alignment horizontal="center" vertical="center" wrapText="1"/>
    </xf>
    <xf numFmtId="0" fontId="54" fillId="25" borderId="11" xfId="35" applyFont="1" applyFill="1" applyBorder="1" applyAlignment="1" applyProtection="1">
      <alignment horizontal="center" vertical="center" wrapText="1"/>
    </xf>
    <xf numFmtId="0" fontId="25" fillId="0" borderId="31" xfId="35" applyFont="1" applyBorder="1" applyAlignment="1" applyProtection="1">
      <alignment horizontal="center" vertical="center" wrapText="1"/>
    </xf>
    <xf numFmtId="0" fontId="25" fillId="0" borderId="17" xfId="35" applyFont="1" applyBorder="1" applyAlignment="1" applyProtection="1">
      <alignment horizontal="center" vertical="center" wrapText="1"/>
    </xf>
    <xf numFmtId="7" fontId="27" fillId="24" borderId="20" xfId="35" applyNumberFormat="1" applyFont="1" applyFill="1" applyBorder="1" applyAlignment="1" applyProtection="1">
      <alignment horizontal="center" vertical="center" wrapText="1"/>
    </xf>
    <xf numFmtId="7" fontId="25" fillId="0" borderId="10" xfId="43" applyNumberFormat="1" applyFont="1" applyBorder="1" applyAlignment="1" applyProtection="1">
      <alignment horizontal="center" vertical="center" wrapText="1"/>
    </xf>
    <xf numFmtId="0" fontId="27" fillId="25" borderId="15" xfId="35" applyFont="1" applyFill="1" applyBorder="1" applyAlignment="1" applyProtection="1">
      <alignment horizontal="right" vertical="center" wrapText="1"/>
    </xf>
    <xf numFmtId="0" fontId="27" fillId="25" borderId="28" xfId="35" applyFont="1" applyFill="1" applyBorder="1" applyAlignment="1" applyProtection="1">
      <alignment horizontal="right" vertical="center" wrapText="1"/>
    </xf>
    <xf numFmtId="7" fontId="27" fillId="25" borderId="0" xfId="35" applyNumberFormat="1" applyFont="1" applyFill="1" applyBorder="1" applyAlignment="1" applyProtection="1">
      <alignment horizontal="center" vertical="center" wrapText="1"/>
    </xf>
    <xf numFmtId="7" fontId="51" fillId="25" borderId="0" xfId="43" applyNumberFormat="1" applyFont="1" applyFill="1" applyBorder="1" applyAlignment="1" applyProtection="1">
      <alignment horizontal="center" vertical="center"/>
    </xf>
    <xf numFmtId="0" fontId="33" fillId="25" borderId="11" xfId="35" applyFont="1" applyFill="1" applyBorder="1" applyAlignment="1" applyProtection="1">
      <alignment horizontal="center" vertical="center" wrapText="1"/>
    </xf>
    <xf numFmtId="4" fontId="51" fillId="27" borderId="20" xfId="16" applyNumberFormat="1" applyFont="1" applyFill="1" applyBorder="1" applyAlignment="1" applyProtection="1">
      <alignment horizontal="center" vertical="center"/>
    </xf>
    <xf numFmtId="0" fontId="28" fillId="25" borderId="32" xfId="35" applyFont="1" applyFill="1" applyBorder="1" applyAlignment="1" applyProtection="1">
      <alignment horizontal="right" vertical="center" wrapText="1"/>
    </xf>
    <xf numFmtId="0" fontId="28" fillId="25" borderId="0" xfId="35" applyFont="1" applyFill="1" applyBorder="1" applyAlignment="1" applyProtection="1">
      <alignment horizontal="right" vertical="center" wrapText="1"/>
    </xf>
    <xf numFmtId="164" fontId="28" fillId="25" borderId="0" xfId="35" applyNumberFormat="1" applyFont="1" applyFill="1" applyBorder="1" applyAlignment="1" applyProtection="1">
      <alignment horizontal="center" vertical="center" wrapText="1"/>
    </xf>
    <xf numFmtId="4" fontId="51" fillId="25" borderId="0" xfId="16" applyNumberFormat="1" applyFont="1" applyFill="1" applyBorder="1" applyAlignment="1" applyProtection="1">
      <alignment horizontal="center" vertical="center"/>
    </xf>
    <xf numFmtId="0" fontId="40" fillId="0" borderId="11" xfId="35" applyFont="1" applyBorder="1" applyAlignment="1" applyProtection="1">
      <alignment horizontal="left" vertical="center"/>
    </xf>
    <xf numFmtId="0" fontId="40" fillId="0" borderId="11" xfId="35" applyFont="1" applyBorder="1" applyAlignment="1" applyProtection="1">
      <alignment horizontal="left" vertical="center" wrapText="1"/>
    </xf>
    <xf numFmtId="0" fontId="40" fillId="0" borderId="11" xfId="35" applyFont="1" applyFill="1" applyBorder="1" applyAlignment="1" applyProtection="1">
      <alignment horizontal="left" vertical="center"/>
    </xf>
    <xf numFmtId="0" fontId="31" fillId="26" borderId="12" xfId="45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44" fontId="45" fillId="25" borderId="12" xfId="43" applyFont="1" applyFill="1" applyBorder="1" applyAlignment="1" applyProtection="1">
      <alignment horizontal="center" vertical="center"/>
    </xf>
    <xf numFmtId="164" fontId="26" fillId="0" borderId="10" xfId="35" applyNumberFormat="1" applyFont="1" applyBorder="1" applyAlignment="1" applyProtection="1">
      <alignment horizontal="center" vertical="center" wrapText="1"/>
    </xf>
    <xf numFmtId="164" fontId="26" fillId="0" borderId="30" xfId="35" applyNumberFormat="1" applyFont="1" applyBorder="1" applyAlignment="1" applyProtection="1">
      <alignment horizontal="center" vertical="center" wrapText="1"/>
    </xf>
    <xf numFmtId="164" fontId="26" fillId="0" borderId="14" xfId="35" applyNumberFormat="1" applyFont="1" applyBorder="1" applyAlignment="1" applyProtection="1">
      <alignment horizontal="center" vertical="center" wrapText="1"/>
    </xf>
    <xf numFmtId="164" fontId="26" fillId="0" borderId="11" xfId="35" applyNumberFormat="1" applyFont="1" applyBorder="1" applyAlignment="1" applyProtection="1">
      <alignment horizontal="center" vertical="center" wrapText="1"/>
    </xf>
    <xf numFmtId="6" fontId="25" fillId="0" borderId="11" xfId="35" applyNumberFormat="1" applyFont="1" applyFill="1" applyBorder="1" applyAlignment="1" applyProtection="1">
      <alignment horizontal="center" vertical="center"/>
    </xf>
    <xf numFmtId="7" fontId="58" fillId="24" borderId="20" xfId="35" applyNumberFormat="1" applyFont="1" applyFill="1" applyBorder="1" applyAlignment="1" applyProtection="1">
      <alignment horizontal="center" vertical="center" wrapText="1"/>
    </xf>
    <xf numFmtId="165" fontId="41" fillId="27" borderId="19" xfId="35" applyNumberFormat="1" applyFont="1" applyFill="1" applyBorder="1" applyAlignment="1" applyProtection="1">
      <alignment horizontal="center" vertical="center"/>
    </xf>
    <xf numFmtId="165" fontId="41" fillId="27" borderId="18" xfId="35" applyNumberFormat="1" applyFont="1" applyFill="1" applyBorder="1" applyAlignment="1" applyProtection="1">
      <alignment horizontal="center" vertical="center"/>
    </xf>
    <xf numFmtId="4" fontId="42" fillId="25" borderId="11" xfId="35" applyNumberFormat="1" applyFont="1" applyFill="1" applyBorder="1" applyAlignment="1" applyProtection="1">
      <alignment horizontal="center" vertical="center"/>
    </xf>
    <xf numFmtId="4" fontId="42" fillId="26" borderId="11" xfId="35" applyNumberFormat="1" applyFont="1" applyFill="1" applyBorder="1" applyAlignment="1" applyProtection="1">
      <alignment horizontal="center" vertical="center"/>
      <protection locked="0"/>
    </xf>
    <xf numFmtId="44" fontId="59" fillId="24" borderId="11" xfId="43" applyFont="1" applyFill="1" applyBorder="1" applyAlignment="1" applyProtection="1">
      <alignment horizontal="center" vertical="center"/>
    </xf>
    <xf numFmtId="0" fontId="29" fillId="0" borderId="11" xfId="35" applyFont="1" applyBorder="1" applyAlignment="1" applyProtection="1">
      <alignment horizontal="center" vertical="center"/>
    </xf>
    <xf numFmtId="165" fontId="25" fillId="0" borderId="11" xfId="35" applyNumberFormat="1" applyFont="1" applyBorder="1" applyAlignment="1" applyProtection="1">
      <alignment horizontal="center" vertical="center"/>
    </xf>
    <xf numFmtId="44" fontId="45" fillId="25" borderId="11" xfId="43" applyFont="1" applyFill="1" applyBorder="1" applyAlignment="1" applyProtection="1">
      <alignment horizontal="center" vertical="center"/>
    </xf>
    <xf numFmtId="0" fontId="31" fillId="26" borderId="11" xfId="45" applyNumberFormat="1" applyFont="1" applyFill="1" applyBorder="1" applyAlignment="1" applyProtection="1">
      <alignment horizontal="center" vertical="center"/>
      <protection locked="0"/>
    </xf>
    <xf numFmtId="0" fontId="29" fillId="0" borderId="11" xfId="35" applyFont="1" applyBorder="1" applyAlignment="1" applyProtection="1">
      <alignment horizontal="center" vertical="center" wrapText="1"/>
    </xf>
    <xf numFmtId="9" fontId="28" fillId="26" borderId="11" xfId="37" applyFont="1" applyFill="1" applyBorder="1" applyAlignment="1" applyProtection="1">
      <alignment horizontal="center" vertical="center" wrapText="1"/>
      <protection locked="0"/>
    </xf>
    <xf numFmtId="7" fontId="51" fillId="27" borderId="11" xfId="43" applyNumberFormat="1" applyFont="1" applyFill="1" applyBorder="1" applyAlignment="1" applyProtection="1">
      <alignment horizontal="center" vertical="center"/>
    </xf>
    <xf numFmtId="165" fontId="29" fillId="0" borderId="12" xfId="35" applyNumberFormat="1" applyFont="1" applyBorder="1" applyAlignment="1" applyProtection="1">
      <alignment horizontal="center" vertical="center"/>
    </xf>
    <xf numFmtId="165" fontId="29" fillId="0" borderId="11" xfId="35" applyNumberFormat="1" applyFont="1" applyBorder="1" applyAlignment="1" applyProtection="1">
      <alignment horizontal="center" vertical="center"/>
    </xf>
    <xf numFmtId="7" fontId="30" fillId="0" borderId="10" xfId="35" applyNumberFormat="1" applyFont="1" applyBorder="1" applyAlignment="1" applyProtection="1">
      <alignment horizontal="center" vertical="center" wrapText="1"/>
    </xf>
    <xf numFmtId="165" fontId="30" fillId="0" borderId="11" xfId="35" applyNumberFormat="1" applyFont="1" applyBorder="1" applyAlignment="1" applyProtection="1">
      <alignment horizontal="center" vertical="center" wrapText="1"/>
    </xf>
    <xf numFmtId="4" fontId="57" fillId="0" borderId="11" xfId="35" applyNumberFormat="1" applyFont="1" applyBorder="1" applyAlignment="1" applyProtection="1">
      <alignment horizontal="center" vertical="center" wrapText="1"/>
    </xf>
    <xf numFmtId="0" fontId="22" fillId="25" borderId="10" xfId="35" applyFont="1" applyFill="1" applyBorder="1" applyAlignment="1" applyProtection="1">
      <alignment horizontal="center" vertical="center" wrapText="1"/>
    </xf>
    <xf numFmtId="0" fontId="65" fillId="25" borderId="0" xfId="0" applyFont="1" applyFill="1"/>
    <xf numFmtId="0" fontId="64" fillId="0" borderId="0" xfId="0" applyFont="1" applyProtection="1"/>
    <xf numFmtId="0" fontId="36" fillId="0" borderId="0" xfId="35" applyFont="1" applyAlignment="1" applyProtection="1"/>
    <xf numFmtId="0" fontId="39" fillId="0" borderId="0" xfId="35" applyFont="1" applyBorder="1" applyAlignment="1" applyProtection="1"/>
    <xf numFmtId="0" fontId="21" fillId="0" borderId="0" xfId="35" applyFont="1" applyBorder="1" applyAlignment="1" applyProtection="1"/>
    <xf numFmtId="165" fontId="31" fillId="25" borderId="11" xfId="35" applyNumberFormat="1" applyFont="1" applyFill="1" applyBorder="1" applyAlignment="1" applyProtection="1">
      <alignment horizontal="right" vertical="center"/>
    </xf>
    <xf numFmtId="0" fontId="32" fillId="0" borderId="0" xfId="35" applyFont="1" applyAlignment="1" applyProtection="1">
      <alignment horizontal="center"/>
    </xf>
    <xf numFmtId="0" fontId="21" fillId="26" borderId="0" xfId="35" applyFont="1" applyFill="1" applyBorder="1" applyAlignment="1" applyProtection="1">
      <alignment horizontal="left"/>
      <protection locked="0"/>
    </xf>
    <xf numFmtId="165" fontId="56" fillId="25" borderId="15" xfId="35" applyNumberFormat="1" applyFont="1" applyFill="1" applyBorder="1" applyAlignment="1" applyProtection="1">
      <alignment horizontal="center" vertical="center" wrapText="1"/>
    </xf>
    <xf numFmtId="165" fontId="56" fillId="25" borderId="29" xfId="35" applyNumberFormat="1" applyFont="1" applyFill="1" applyBorder="1" applyAlignment="1" applyProtection="1">
      <alignment horizontal="center" vertical="center" wrapText="1"/>
    </xf>
    <xf numFmtId="0" fontId="26" fillId="29" borderId="15" xfId="35" applyFont="1" applyFill="1" applyBorder="1" applyAlignment="1" applyProtection="1">
      <alignment horizontal="left" vertical="center" wrapText="1"/>
    </xf>
    <xf numFmtId="0" fontId="26" fillId="29" borderId="28" xfId="35" applyFont="1" applyFill="1" applyBorder="1" applyAlignment="1" applyProtection="1">
      <alignment horizontal="left" vertical="center" wrapText="1"/>
    </xf>
    <xf numFmtId="0" fontId="26" fillId="29" borderId="29" xfId="35" applyFont="1" applyFill="1" applyBorder="1" applyAlignment="1" applyProtection="1">
      <alignment horizontal="left" vertical="center" wrapText="1"/>
    </xf>
    <xf numFmtId="0" fontId="28" fillId="24" borderId="15" xfId="35" applyFont="1" applyFill="1" applyBorder="1" applyAlignment="1" applyProtection="1">
      <alignment horizontal="right" vertical="center" wrapText="1"/>
    </xf>
    <xf numFmtId="0" fontId="28" fillId="24" borderId="28" xfId="35" applyFont="1" applyFill="1" applyBorder="1" applyAlignment="1" applyProtection="1">
      <alignment horizontal="right" vertical="center" wrapText="1"/>
    </xf>
    <xf numFmtId="0" fontId="28" fillId="24" borderId="34" xfId="35" applyFont="1" applyFill="1" applyBorder="1" applyAlignment="1" applyProtection="1">
      <alignment horizontal="right" vertical="center" wrapText="1"/>
    </xf>
    <xf numFmtId="0" fontId="26" fillId="0" borderId="11" xfId="35" applyFont="1" applyFill="1" applyBorder="1" applyAlignment="1" applyProtection="1">
      <alignment horizontal="left" vertical="center"/>
    </xf>
    <xf numFmtId="0" fontId="50" fillId="25" borderId="11" xfId="35" applyFont="1" applyFill="1" applyBorder="1" applyAlignment="1" applyProtection="1">
      <alignment horizontal="center" vertical="center" wrapText="1"/>
    </xf>
    <xf numFmtId="0" fontId="26" fillId="0" borderId="11" xfId="35" applyFont="1" applyFill="1" applyBorder="1" applyAlignment="1" applyProtection="1">
      <alignment horizontal="left" vertical="center" wrapText="1"/>
    </xf>
    <xf numFmtId="0" fontId="62" fillId="25" borderId="32" xfId="35" applyFont="1" applyFill="1" applyBorder="1" applyAlignment="1" applyProtection="1">
      <alignment horizontal="left" vertical="center" wrapText="1"/>
    </xf>
    <xf numFmtId="0" fontId="62" fillId="25" borderId="0" xfId="35" applyFont="1" applyFill="1" applyBorder="1" applyAlignment="1" applyProtection="1">
      <alignment horizontal="left" vertical="center" wrapText="1"/>
    </xf>
    <xf numFmtId="0" fontId="54" fillId="25" borderId="15" xfId="35" applyFont="1" applyFill="1" applyBorder="1" applyAlignment="1" applyProtection="1">
      <alignment horizontal="center" vertical="center" wrapText="1"/>
    </xf>
    <xf numFmtId="0" fontId="54" fillId="25" borderId="28" xfId="35" applyFont="1" applyFill="1" applyBorder="1" applyAlignment="1" applyProtection="1">
      <alignment horizontal="center" vertical="center" wrapText="1"/>
    </xf>
    <xf numFmtId="0" fontId="54" fillId="25" borderId="29" xfId="35" applyFont="1" applyFill="1" applyBorder="1" applyAlignment="1" applyProtection="1">
      <alignment horizontal="center" vertical="center" wrapText="1"/>
    </xf>
    <xf numFmtId="0" fontId="2" fillId="0" borderId="0" xfId="35" applyAlignment="1" applyProtection="1">
      <alignment horizontal="center"/>
    </xf>
    <xf numFmtId="0" fontId="35" fillId="0" borderId="0" xfId="35" applyFont="1" applyAlignment="1" applyProtection="1">
      <alignment horizontal="center"/>
    </xf>
    <xf numFmtId="0" fontId="20" fillId="0" borderId="0" xfId="35" applyFont="1" applyAlignment="1" applyProtection="1">
      <alignment horizontal="center" vertical="center" wrapText="1"/>
    </xf>
    <xf numFmtId="0" fontId="23" fillId="0" borderId="15" xfId="35" applyFont="1" applyFill="1" applyBorder="1" applyAlignment="1" applyProtection="1">
      <alignment horizontal="center" vertical="center" wrapText="1"/>
    </xf>
    <xf numFmtId="0" fontId="23" fillId="0" borderId="28" xfId="35" applyFont="1" applyFill="1" applyBorder="1" applyAlignment="1" applyProtection="1">
      <alignment horizontal="center" vertical="center" wrapText="1"/>
    </xf>
    <xf numFmtId="0" fontId="23" fillId="0" borderId="29" xfId="35" applyFont="1" applyFill="1" applyBorder="1" applyAlignment="1" applyProtection="1">
      <alignment horizontal="center" vertical="center" wrapText="1"/>
    </xf>
    <xf numFmtId="0" fontId="26" fillId="0" borderId="11" xfId="35" applyFont="1" applyFill="1" applyBorder="1" applyAlignment="1" applyProtection="1">
      <alignment vertical="center" wrapText="1"/>
    </xf>
    <xf numFmtId="0" fontId="27" fillId="24" borderId="15" xfId="35" applyFont="1" applyFill="1" applyBorder="1" applyAlignment="1" applyProtection="1">
      <alignment horizontal="right" vertical="center" wrapText="1"/>
    </xf>
    <xf numFmtId="0" fontId="27" fillId="24" borderId="28" xfId="35" applyFont="1" applyFill="1" applyBorder="1" applyAlignment="1" applyProtection="1">
      <alignment horizontal="right" vertical="center" wrapText="1"/>
    </xf>
    <xf numFmtId="0" fontId="25" fillId="0" borderId="15" xfId="35" applyFont="1" applyBorder="1" applyAlignment="1" applyProtection="1">
      <alignment horizontal="center" vertical="center" wrapText="1"/>
    </xf>
    <xf numFmtId="0" fontId="25" fillId="0" borderId="28" xfId="35" applyFont="1" applyBorder="1" applyAlignment="1" applyProtection="1">
      <alignment horizontal="center" vertical="center" wrapText="1"/>
    </xf>
    <xf numFmtId="0" fontId="25" fillId="0" borderId="29" xfId="35" applyFont="1" applyBorder="1" applyAlignment="1" applyProtection="1">
      <alignment horizontal="center" vertical="center" wrapText="1"/>
    </xf>
    <xf numFmtId="0" fontId="26" fillId="0" borderId="15" xfId="35" applyFont="1" applyBorder="1" applyAlignment="1" applyProtection="1">
      <alignment horizontal="left" vertical="top" wrapText="1"/>
    </xf>
    <xf numFmtId="0" fontId="26" fillId="0" borderId="28" xfId="35" applyFont="1" applyBorder="1" applyAlignment="1" applyProtection="1">
      <alignment horizontal="left" vertical="top" wrapText="1"/>
    </xf>
    <xf numFmtId="0" fontId="26" fillId="0" borderId="29" xfId="35" applyFont="1" applyBorder="1" applyAlignment="1" applyProtection="1">
      <alignment horizontal="left" vertical="top" wrapText="1"/>
    </xf>
    <xf numFmtId="0" fontId="34" fillId="0" borderId="33" xfId="35" applyFont="1" applyBorder="1" applyAlignment="1" applyProtection="1">
      <alignment horizontal="center" vertical="center" wrapText="1"/>
    </xf>
    <xf numFmtId="0" fontId="34" fillId="0" borderId="21" xfId="35" applyFont="1" applyBorder="1" applyAlignment="1" applyProtection="1">
      <alignment horizontal="center" vertical="center" wrapText="1"/>
    </xf>
    <xf numFmtId="0" fontId="34" fillId="0" borderId="16" xfId="35" applyFont="1" applyBorder="1" applyAlignment="1" applyProtection="1">
      <alignment horizontal="center" vertical="center" wrapText="1"/>
    </xf>
    <xf numFmtId="0" fontId="63" fillId="27" borderId="11" xfId="35" applyFont="1" applyFill="1" applyBorder="1" applyAlignment="1" applyProtection="1">
      <alignment horizontal="center" vertical="center" wrapText="1"/>
    </xf>
    <xf numFmtId="0" fontId="26" fillId="0" borderId="22" xfId="35" applyFont="1" applyBorder="1" applyAlignment="1" applyProtection="1">
      <alignment horizontal="left" vertical="center" wrapText="1"/>
    </xf>
    <xf numFmtId="0" fontId="26" fillId="0" borderId="23" xfId="35" applyFont="1" applyBorder="1" applyAlignment="1" applyProtection="1">
      <alignment horizontal="left" vertical="center" wrapText="1"/>
    </xf>
    <xf numFmtId="0" fontId="26" fillId="0" borderId="24" xfId="35" applyFont="1" applyBorder="1" applyAlignment="1" applyProtection="1">
      <alignment horizontal="left" vertical="center" wrapText="1"/>
    </xf>
    <xf numFmtId="0" fontId="26" fillId="0" borderId="25" xfId="35" applyFont="1" applyBorder="1" applyAlignment="1" applyProtection="1">
      <alignment horizontal="left" vertical="center" wrapText="1"/>
    </xf>
    <xf numFmtId="0" fontId="26" fillId="0" borderId="26" xfId="35" applyFont="1" applyBorder="1" applyAlignment="1" applyProtection="1">
      <alignment horizontal="left" vertical="center" wrapText="1"/>
    </xf>
    <xf numFmtId="0" fontId="26" fillId="0" borderId="27" xfId="35" applyFont="1" applyBorder="1" applyAlignment="1" applyProtection="1">
      <alignment horizontal="left" vertical="center" wrapText="1"/>
    </xf>
    <xf numFmtId="0" fontId="23" fillId="0" borderId="25" xfId="35" applyFont="1" applyFill="1" applyBorder="1" applyAlignment="1" applyProtection="1">
      <alignment horizontal="center" vertical="center" wrapText="1"/>
    </xf>
    <xf numFmtId="0" fontId="23" fillId="0" borderId="26" xfId="35" applyFont="1" applyFill="1" applyBorder="1" applyAlignment="1" applyProtection="1">
      <alignment horizontal="center" vertical="center" wrapText="1"/>
    </xf>
    <xf numFmtId="0" fontId="23" fillId="0" borderId="27" xfId="35" applyFont="1" applyFill="1" applyBorder="1" applyAlignment="1" applyProtection="1">
      <alignment horizontal="center" vertical="center" wrapText="1"/>
    </xf>
    <xf numFmtId="0" fontId="30" fillId="25" borderId="25" xfId="35" applyFont="1" applyFill="1" applyBorder="1" applyAlignment="1" applyProtection="1">
      <alignment horizontal="center" vertical="center" wrapText="1"/>
    </xf>
    <xf numFmtId="0" fontId="30" fillId="25" borderId="26" xfId="35" applyFont="1" applyFill="1" applyBorder="1" applyAlignment="1" applyProtection="1">
      <alignment horizontal="center" vertical="center" wrapText="1"/>
    </xf>
    <xf numFmtId="0" fontId="30" fillId="25" borderId="27" xfId="35" applyFont="1" applyFill="1" applyBorder="1" applyAlignment="1" applyProtection="1">
      <alignment horizontal="center" vertical="center" wrapText="1"/>
    </xf>
    <xf numFmtId="0" fontId="39" fillId="26" borderId="0" xfId="35" applyFont="1" applyFill="1" applyBorder="1" applyAlignment="1" applyProtection="1">
      <alignment horizontal="center"/>
      <protection locked="0"/>
    </xf>
    <xf numFmtId="165" fontId="59" fillId="27" borderId="12" xfId="35" applyNumberFormat="1" applyFont="1" applyFill="1" applyBorder="1" applyAlignment="1" applyProtection="1">
      <alignment horizontal="right" vertical="center"/>
    </xf>
    <xf numFmtId="165" fontId="59" fillId="27" borderId="19" xfId="35" applyNumberFormat="1" applyFont="1" applyFill="1" applyBorder="1" applyAlignment="1" applyProtection="1">
      <alignment horizontal="right" vertical="center"/>
    </xf>
    <xf numFmtId="0" fontId="38" fillId="0" borderId="0" xfId="35" applyFont="1" applyBorder="1" applyAlignment="1" applyProtection="1">
      <alignment horizontal="center"/>
    </xf>
    <xf numFmtId="0" fontId="40" fillId="0" borderId="11" xfId="35" applyFont="1" applyFill="1" applyBorder="1" applyAlignment="1" applyProtection="1">
      <alignment horizontal="center" vertical="center"/>
    </xf>
    <xf numFmtId="0" fontId="49" fillId="28" borderId="11" xfId="35" applyFont="1" applyFill="1" applyBorder="1" applyAlignment="1" applyProtection="1">
      <alignment horizontal="center"/>
    </xf>
    <xf numFmtId="0" fontId="41" fillId="0" borderId="15" xfId="35" applyFont="1" applyFill="1" applyBorder="1" applyAlignment="1" applyProtection="1">
      <alignment horizontal="center" vertical="center"/>
    </xf>
    <xf numFmtId="0" fontId="41" fillId="0" borderId="28" xfId="35" applyFont="1" applyFill="1" applyBorder="1" applyAlignment="1" applyProtection="1">
      <alignment horizontal="center" vertical="center"/>
    </xf>
    <xf numFmtId="0" fontId="41" fillId="0" borderId="29" xfId="35" applyFont="1" applyFill="1" applyBorder="1" applyAlignment="1" applyProtection="1">
      <alignment horizontal="center" vertical="center"/>
    </xf>
    <xf numFmtId="0" fontId="40" fillId="0" borderId="12" xfId="35" applyFont="1" applyFill="1" applyBorder="1" applyAlignment="1" applyProtection="1">
      <alignment horizontal="center" vertical="center"/>
    </xf>
    <xf numFmtId="0" fontId="40" fillId="0" borderId="19" xfId="35" applyFont="1" applyFill="1" applyBorder="1" applyAlignment="1" applyProtection="1">
      <alignment horizontal="center" vertical="center"/>
    </xf>
    <xf numFmtId="0" fontId="40" fillId="0" borderId="12" xfId="35" applyFont="1" applyFill="1" applyBorder="1" applyAlignment="1" applyProtection="1">
      <alignment horizontal="center" vertical="center" wrapText="1"/>
    </xf>
    <xf numFmtId="0" fontId="40" fillId="0" borderId="19" xfId="35" applyFont="1" applyFill="1" applyBorder="1" applyAlignment="1" applyProtection="1">
      <alignment horizontal="center" vertical="center" wrapText="1"/>
    </xf>
    <xf numFmtId="0" fontId="44" fillId="24" borderId="12" xfId="35" applyFont="1" applyFill="1" applyBorder="1" applyAlignment="1" applyProtection="1">
      <alignment horizontal="center" vertical="center" wrapText="1"/>
    </xf>
    <xf numFmtId="0" fontId="44" fillId="24" borderId="19" xfId="35" applyFont="1" applyFill="1" applyBorder="1" applyAlignment="1" applyProtection="1">
      <alignment horizontal="center" vertical="center" wrapText="1"/>
    </xf>
    <xf numFmtId="165" fontId="42" fillId="24" borderId="12" xfId="35" applyNumberFormat="1" applyFont="1" applyFill="1" applyBorder="1" applyAlignment="1" applyProtection="1">
      <alignment horizontal="center" vertical="center"/>
    </xf>
    <xf numFmtId="165" fontId="42" fillId="24" borderId="19" xfId="35" applyNumberFormat="1" applyFont="1" applyFill="1" applyBorder="1" applyAlignment="1" applyProtection="1">
      <alignment horizontal="center" vertical="center"/>
    </xf>
    <xf numFmtId="0" fontId="43" fillId="0" borderId="11" xfId="35" applyFont="1" applyBorder="1" applyAlignment="1" applyProtection="1">
      <alignment horizontal="center" vertical="center"/>
    </xf>
    <xf numFmtId="0" fontId="46" fillId="24" borderId="11" xfId="35" applyFont="1" applyFill="1" applyBorder="1" applyAlignment="1" applyProtection="1">
      <alignment horizontal="center" vertical="center"/>
    </xf>
    <xf numFmtId="0" fontId="36" fillId="0" borderId="0" xfId="35" applyFont="1" applyAlignment="1" applyProtection="1">
      <alignment horizontal="left"/>
    </xf>
    <xf numFmtId="0" fontId="49" fillId="28" borderId="11" xfId="35" applyFont="1" applyFill="1" applyBorder="1" applyAlignment="1" applyProtection="1">
      <alignment horizontal="center" vertical="center" wrapText="1"/>
    </xf>
    <xf numFmtId="0" fontId="49" fillId="28" borderId="19" xfId="35" applyFont="1" applyFill="1" applyBorder="1" applyAlignment="1" applyProtection="1">
      <alignment horizontal="center" vertical="center" wrapText="1"/>
    </xf>
    <xf numFmtId="0" fontId="65" fillId="0" borderId="0" xfId="0" applyFont="1"/>
  </cellXfs>
  <cellStyles count="46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/>
    <cellStyle name="Dziesiętny" xfId="45" builtinId="3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/>
    <cellStyle name="Normalny" xfId="0" builtinId="0"/>
    <cellStyle name="Normalny_Arkusz1" xfId="35"/>
    <cellStyle name="Obliczenia" xfId="36" builtinId="22" customBuiltin="1"/>
    <cellStyle name="Procentowy" xfId="37" builtinId="5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" xfId="43" builtinId="4"/>
    <cellStyle name="Złe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zoomScaleSheetLayoutView="100" workbookViewId="0">
      <selection activeCell="N10" sqref="N10"/>
    </sheetView>
  </sheetViews>
  <sheetFormatPr defaultRowHeight="12.75"/>
  <cols>
    <col min="1" max="4" width="9.140625" style="17"/>
    <col min="5" max="5" width="44.7109375" style="17" customWidth="1"/>
    <col min="6" max="6" width="11.140625" style="17" customWidth="1"/>
    <col min="7" max="7" width="10.7109375" style="17" customWidth="1"/>
    <col min="8" max="8" width="16.140625" style="17" customWidth="1"/>
    <col min="9" max="9" width="18.5703125" style="17" customWidth="1"/>
    <col min="10" max="10" width="28" style="17" customWidth="1"/>
    <col min="11" max="11" width="9.140625" style="17" customWidth="1"/>
    <col min="12" max="16384" width="9.140625" style="17"/>
  </cols>
  <sheetData>
    <row r="1" spans="1:14" ht="14.25">
      <c r="A1" s="1"/>
      <c r="B1" s="87" t="s">
        <v>72</v>
      </c>
      <c r="C1" s="1"/>
      <c r="F1" s="1"/>
      <c r="G1" s="1"/>
      <c r="H1" s="1"/>
      <c r="I1" s="110" t="s">
        <v>10</v>
      </c>
      <c r="J1" s="110"/>
    </row>
    <row r="2" spans="1:14" ht="18.75">
      <c r="A2" s="1"/>
      <c r="B2" s="2"/>
      <c r="C2" s="1"/>
      <c r="D2" s="111" t="s">
        <v>63</v>
      </c>
      <c r="E2" s="111"/>
      <c r="F2" s="111"/>
      <c r="G2" s="111"/>
      <c r="H2" s="111"/>
      <c r="I2" s="111"/>
      <c r="J2" s="111"/>
      <c r="K2" s="1"/>
      <c r="L2" s="1"/>
      <c r="M2" s="1"/>
      <c r="N2" s="1"/>
    </row>
    <row r="3" spans="1:14" ht="15">
      <c r="A3" s="112" t="s">
        <v>55</v>
      </c>
      <c r="B3" s="112"/>
      <c r="C3" s="112"/>
      <c r="D3" s="112"/>
      <c r="E3" s="112"/>
      <c r="F3" s="112"/>
      <c r="G3" s="112"/>
      <c r="H3" s="112"/>
      <c r="I3" s="112"/>
      <c r="J3" s="112"/>
      <c r="K3" s="1"/>
      <c r="L3" s="1"/>
      <c r="M3" s="1"/>
      <c r="N3" s="1"/>
    </row>
    <row r="4" spans="1:14" ht="18">
      <c r="A4" s="1"/>
      <c r="B4" s="35"/>
      <c r="D4" s="90"/>
      <c r="E4" s="90"/>
      <c r="F4" s="93" t="s">
        <v>11</v>
      </c>
      <c r="G4" s="93"/>
      <c r="H4" s="93"/>
      <c r="I4" s="93"/>
      <c r="J4" s="90"/>
      <c r="K4" s="110"/>
      <c r="L4" s="110"/>
      <c r="M4" s="110"/>
      <c r="N4" s="110"/>
    </row>
    <row r="5" spans="1:14" ht="21.75" customHeight="1">
      <c r="A5" s="3"/>
      <c r="B5" s="138" t="s">
        <v>41</v>
      </c>
      <c r="C5" s="139"/>
      <c r="D5" s="139"/>
      <c r="E5" s="139"/>
      <c r="F5" s="140"/>
      <c r="G5" s="85" t="s">
        <v>56</v>
      </c>
      <c r="H5" s="39" t="s">
        <v>42</v>
      </c>
      <c r="I5" s="40" t="s">
        <v>57</v>
      </c>
      <c r="J5" s="39" t="s">
        <v>58</v>
      </c>
      <c r="K5" s="1"/>
      <c r="L5" s="1"/>
      <c r="M5" s="1"/>
      <c r="N5" s="1"/>
    </row>
    <row r="6" spans="1:14" ht="17.25" customHeight="1">
      <c r="A6" s="4" t="s">
        <v>0</v>
      </c>
      <c r="B6" s="135" t="s">
        <v>1</v>
      </c>
      <c r="C6" s="136"/>
      <c r="D6" s="136"/>
      <c r="E6" s="136"/>
      <c r="F6" s="137"/>
      <c r="G6" s="4" t="s">
        <v>2</v>
      </c>
      <c r="H6" s="5" t="s">
        <v>3</v>
      </c>
      <c r="I6" s="5" t="s">
        <v>9</v>
      </c>
      <c r="J6" s="6" t="s">
        <v>7</v>
      </c>
      <c r="K6" s="7"/>
      <c r="L6" s="1"/>
      <c r="M6" s="1"/>
      <c r="N6" s="1"/>
    </row>
    <row r="7" spans="1:14" ht="30.75" customHeight="1">
      <c r="A7" s="33">
        <v>1</v>
      </c>
      <c r="B7" s="132" t="s">
        <v>4</v>
      </c>
      <c r="C7" s="133"/>
      <c r="D7" s="133"/>
      <c r="E7" s="133"/>
      <c r="F7" s="134"/>
      <c r="G7" s="62">
        <v>170</v>
      </c>
      <c r="H7" s="8"/>
      <c r="I7" s="82">
        <f>G7*H7</f>
        <v>0</v>
      </c>
      <c r="J7" s="45">
        <f>I7*35%</f>
        <v>0</v>
      </c>
      <c r="K7" s="1"/>
      <c r="L7" s="1"/>
      <c r="M7" s="1"/>
      <c r="N7" s="1"/>
    </row>
    <row r="8" spans="1:14" ht="30.75" customHeight="1">
      <c r="A8" s="34">
        <v>2</v>
      </c>
      <c r="B8" s="132" t="s">
        <v>36</v>
      </c>
      <c r="C8" s="133"/>
      <c r="D8" s="133"/>
      <c r="E8" s="133"/>
      <c r="F8" s="134"/>
      <c r="G8" s="63">
        <v>128</v>
      </c>
      <c r="H8" s="32"/>
      <c r="I8" s="82">
        <f t="shared" ref="I8:I10" si="0">G8*H8</f>
        <v>0</v>
      </c>
      <c r="J8" s="45">
        <f t="shared" ref="J8:J10" si="1">I8*35%</f>
        <v>0</v>
      </c>
      <c r="K8" s="1"/>
      <c r="L8" s="1"/>
      <c r="M8" s="1"/>
      <c r="N8" s="1"/>
    </row>
    <row r="9" spans="1:14" ht="30.75" customHeight="1">
      <c r="A9" s="34">
        <v>3</v>
      </c>
      <c r="B9" s="132" t="s">
        <v>37</v>
      </c>
      <c r="C9" s="133"/>
      <c r="D9" s="133"/>
      <c r="E9" s="133"/>
      <c r="F9" s="134"/>
      <c r="G9" s="64">
        <v>85</v>
      </c>
      <c r="H9" s="9"/>
      <c r="I9" s="82">
        <f t="shared" si="0"/>
        <v>0</v>
      </c>
      <c r="J9" s="45">
        <f t="shared" si="1"/>
        <v>0</v>
      </c>
      <c r="K9" s="1"/>
      <c r="L9" s="1"/>
      <c r="M9" s="1"/>
      <c r="N9" s="1"/>
    </row>
    <row r="10" spans="1:14" ht="30.75" customHeight="1" thickBot="1">
      <c r="A10" s="34">
        <v>4</v>
      </c>
      <c r="B10" s="129" t="s">
        <v>59</v>
      </c>
      <c r="C10" s="130"/>
      <c r="D10" s="130"/>
      <c r="E10" s="130"/>
      <c r="F10" s="131"/>
      <c r="G10" s="64">
        <v>43</v>
      </c>
      <c r="H10" s="9"/>
      <c r="I10" s="82">
        <f t="shared" si="0"/>
        <v>0</v>
      </c>
      <c r="J10" s="45">
        <f t="shared" si="1"/>
        <v>0</v>
      </c>
      <c r="K10" s="1"/>
      <c r="L10" s="1"/>
      <c r="M10" s="1"/>
      <c r="N10" s="1"/>
    </row>
    <row r="11" spans="1:14" ht="25.5" customHeight="1" thickBot="1">
      <c r="A11" s="117" t="s">
        <v>39</v>
      </c>
      <c r="B11" s="118"/>
      <c r="C11" s="118"/>
      <c r="D11" s="118"/>
      <c r="E11" s="118"/>
      <c r="F11" s="118"/>
      <c r="G11" s="118"/>
      <c r="H11" s="118"/>
      <c r="I11" s="67">
        <f>SUM(I7:I10)</f>
        <v>0</v>
      </c>
      <c r="J11" s="44">
        <f>SUM(J7:J10)</f>
        <v>0</v>
      </c>
      <c r="K11" s="1"/>
      <c r="L11" s="1"/>
      <c r="M11" s="1"/>
      <c r="N11" s="1"/>
    </row>
    <row r="12" spans="1:14" ht="8.25" customHeight="1">
      <c r="A12" s="46"/>
      <c r="B12" s="47"/>
      <c r="C12" s="47"/>
      <c r="D12" s="47"/>
      <c r="E12" s="47"/>
      <c r="F12" s="47"/>
      <c r="G12" s="47"/>
      <c r="H12" s="47"/>
      <c r="I12" s="48"/>
      <c r="J12" s="49"/>
      <c r="K12" s="1"/>
      <c r="L12" s="1"/>
      <c r="M12" s="1"/>
      <c r="N12" s="1"/>
    </row>
    <row r="13" spans="1:14" ht="14.25">
      <c r="A13" s="10" t="s">
        <v>0</v>
      </c>
      <c r="B13" s="113" t="s">
        <v>1</v>
      </c>
      <c r="C13" s="114"/>
      <c r="D13" s="114"/>
      <c r="E13" s="114"/>
      <c r="F13" s="115"/>
      <c r="G13" s="10" t="s">
        <v>2</v>
      </c>
      <c r="H13" s="11" t="s">
        <v>3</v>
      </c>
      <c r="I13" s="11" t="s">
        <v>9</v>
      </c>
      <c r="J13" s="50" t="s">
        <v>38</v>
      </c>
      <c r="K13" s="1"/>
      <c r="L13" s="1"/>
      <c r="M13" s="1"/>
      <c r="N13" s="1"/>
    </row>
    <row r="14" spans="1:14" ht="24" customHeight="1">
      <c r="A14" s="42">
        <v>5</v>
      </c>
      <c r="B14" s="122" t="s">
        <v>66</v>
      </c>
      <c r="C14" s="123"/>
      <c r="D14" s="123"/>
      <c r="E14" s="123"/>
      <c r="F14" s="124"/>
      <c r="G14" s="65">
        <v>30</v>
      </c>
      <c r="H14" s="12"/>
      <c r="I14" s="83">
        <f>G14*H14</f>
        <v>0</v>
      </c>
      <c r="J14" s="84">
        <f>I14</f>
        <v>0</v>
      </c>
      <c r="K14" s="1"/>
      <c r="L14" s="1"/>
      <c r="M14" s="1"/>
      <c r="N14" s="1"/>
    </row>
    <row r="15" spans="1:14" ht="24.75" customHeight="1" thickBot="1">
      <c r="A15" s="43">
        <v>6</v>
      </c>
      <c r="B15" s="119" t="s">
        <v>5</v>
      </c>
      <c r="C15" s="120"/>
      <c r="D15" s="120"/>
      <c r="E15" s="120"/>
      <c r="F15" s="121"/>
      <c r="G15" s="65">
        <v>1</v>
      </c>
      <c r="H15" s="12"/>
      <c r="I15" s="83">
        <f>G15*H15</f>
        <v>0</v>
      </c>
      <c r="J15" s="84">
        <f>I15</f>
        <v>0</v>
      </c>
      <c r="K15" s="1"/>
      <c r="L15" s="1"/>
      <c r="M15" s="1"/>
      <c r="N15" s="1"/>
    </row>
    <row r="16" spans="1:14" ht="31.5" customHeight="1" thickBot="1">
      <c r="A16" s="99" t="s">
        <v>70</v>
      </c>
      <c r="B16" s="100"/>
      <c r="C16" s="100"/>
      <c r="D16" s="100"/>
      <c r="E16" s="100"/>
      <c r="F16" s="100"/>
      <c r="G16" s="100"/>
      <c r="H16" s="100"/>
      <c r="I16" s="101"/>
      <c r="J16" s="51">
        <f>SUM(J14:J15)</f>
        <v>0</v>
      </c>
      <c r="K16" s="13"/>
      <c r="L16" s="13"/>
      <c r="M16" s="13"/>
      <c r="N16" s="1"/>
    </row>
    <row r="17" spans="1:14" ht="8.25" customHeight="1">
      <c r="A17" s="52"/>
      <c r="B17" s="53"/>
      <c r="C17" s="53"/>
      <c r="D17" s="53"/>
      <c r="E17" s="53"/>
      <c r="F17" s="53"/>
      <c r="G17" s="53"/>
      <c r="H17" s="53"/>
      <c r="I17" s="54"/>
      <c r="J17" s="55"/>
      <c r="K17" s="13"/>
      <c r="L17" s="13"/>
      <c r="M17" s="13"/>
      <c r="N17" s="1"/>
    </row>
    <row r="18" spans="1:14" ht="18.75" customHeight="1">
      <c r="A18" s="105" t="s">
        <v>67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3"/>
      <c r="L18" s="13"/>
      <c r="M18" s="13"/>
      <c r="N18" s="1"/>
    </row>
    <row r="19" spans="1:14" ht="27.75" customHeight="1">
      <c r="A19" s="41"/>
      <c r="B19" s="107" t="s">
        <v>41</v>
      </c>
      <c r="C19" s="108"/>
      <c r="D19" s="108"/>
      <c r="E19" s="109"/>
      <c r="F19" s="41" t="s">
        <v>8</v>
      </c>
      <c r="G19" s="41"/>
      <c r="H19" s="41" t="s">
        <v>56</v>
      </c>
      <c r="I19" s="41" t="s">
        <v>42</v>
      </c>
      <c r="J19" s="41" t="s">
        <v>44</v>
      </c>
      <c r="K19" s="13"/>
      <c r="L19" s="13"/>
      <c r="M19" s="13"/>
      <c r="N19" s="1"/>
    </row>
    <row r="20" spans="1:14" ht="14.25">
      <c r="A20" s="36" t="s">
        <v>0</v>
      </c>
      <c r="B20" s="125" t="s">
        <v>1</v>
      </c>
      <c r="C20" s="126"/>
      <c r="D20" s="126"/>
      <c r="E20" s="127"/>
      <c r="F20" s="37" t="s">
        <v>2</v>
      </c>
      <c r="G20" s="36" t="s">
        <v>3</v>
      </c>
      <c r="H20" s="36" t="s">
        <v>40</v>
      </c>
      <c r="I20" s="38" t="s">
        <v>43</v>
      </c>
      <c r="J20" s="14" t="s">
        <v>61</v>
      </c>
      <c r="K20" s="15"/>
      <c r="L20" s="13"/>
      <c r="M20" s="13"/>
      <c r="N20" s="1"/>
    </row>
    <row r="21" spans="1:14" ht="21" customHeight="1">
      <c r="A21" s="16">
        <v>7</v>
      </c>
      <c r="B21" s="102" t="s">
        <v>45</v>
      </c>
      <c r="C21" s="102"/>
      <c r="D21" s="102"/>
      <c r="E21" s="102"/>
      <c r="F21" s="66">
        <v>5</v>
      </c>
      <c r="G21" s="25">
        <v>50</v>
      </c>
      <c r="H21" s="61">
        <f>F21+G21</f>
        <v>55</v>
      </c>
      <c r="I21" s="59"/>
      <c r="J21" s="80">
        <f>G21*I21</f>
        <v>0</v>
      </c>
      <c r="K21" s="15"/>
      <c r="L21" s="13"/>
      <c r="M21" s="13"/>
      <c r="N21" s="1"/>
    </row>
    <row r="22" spans="1:14" ht="21" customHeight="1">
      <c r="A22" s="16">
        <v>8</v>
      </c>
      <c r="B22" s="102" t="s">
        <v>46</v>
      </c>
      <c r="C22" s="102"/>
      <c r="D22" s="102"/>
      <c r="E22" s="102"/>
      <c r="F22" s="66">
        <v>5</v>
      </c>
      <c r="G22" s="25">
        <v>55</v>
      </c>
      <c r="H22" s="61">
        <f t="shared" ref="H22:H27" si="2">F22+G22</f>
        <v>60</v>
      </c>
      <c r="I22" s="59"/>
      <c r="J22" s="80">
        <f t="shared" ref="J22:J27" si="3">G22*I22</f>
        <v>0</v>
      </c>
      <c r="K22" s="15"/>
      <c r="L22" s="13"/>
      <c r="M22" s="13"/>
      <c r="N22" s="1"/>
    </row>
    <row r="23" spans="1:14" ht="21" customHeight="1">
      <c r="A23" s="73">
        <v>9</v>
      </c>
      <c r="B23" s="102" t="s">
        <v>47</v>
      </c>
      <c r="C23" s="102"/>
      <c r="D23" s="102"/>
      <c r="E23" s="102"/>
      <c r="F23" s="66">
        <v>5</v>
      </c>
      <c r="G23" s="74">
        <v>195</v>
      </c>
      <c r="H23" s="75">
        <f t="shared" si="2"/>
        <v>200</v>
      </c>
      <c r="I23" s="76"/>
      <c r="J23" s="80">
        <f t="shared" si="3"/>
        <v>0</v>
      </c>
      <c r="K23" s="15"/>
      <c r="L23" s="13"/>
      <c r="M23" s="13"/>
      <c r="N23" s="1"/>
    </row>
    <row r="24" spans="1:14" ht="36" customHeight="1">
      <c r="A24" s="77">
        <v>10</v>
      </c>
      <c r="B24" s="116" t="s">
        <v>65</v>
      </c>
      <c r="C24" s="116"/>
      <c r="D24" s="116"/>
      <c r="E24" s="116"/>
      <c r="F24" s="66">
        <v>5</v>
      </c>
      <c r="G24" s="74">
        <v>125</v>
      </c>
      <c r="H24" s="75">
        <f t="shared" si="2"/>
        <v>130</v>
      </c>
      <c r="I24" s="76"/>
      <c r="J24" s="80">
        <f t="shared" si="3"/>
        <v>0</v>
      </c>
      <c r="K24" s="15"/>
      <c r="L24" s="13"/>
      <c r="M24" s="13"/>
      <c r="N24" s="1"/>
    </row>
    <row r="25" spans="1:14" ht="24.75" customHeight="1">
      <c r="A25" s="77">
        <v>11</v>
      </c>
      <c r="B25" s="104" t="s">
        <v>48</v>
      </c>
      <c r="C25" s="104"/>
      <c r="D25" s="104"/>
      <c r="E25" s="104"/>
      <c r="F25" s="66">
        <v>5</v>
      </c>
      <c r="G25" s="74">
        <v>27</v>
      </c>
      <c r="H25" s="75">
        <f t="shared" si="2"/>
        <v>32</v>
      </c>
      <c r="I25" s="76"/>
      <c r="J25" s="80">
        <f t="shared" si="3"/>
        <v>0</v>
      </c>
      <c r="K25" s="15"/>
      <c r="L25" s="13"/>
      <c r="M25" s="13"/>
      <c r="N25" s="1"/>
    </row>
    <row r="26" spans="1:14" ht="24.75" customHeight="1">
      <c r="A26" s="77">
        <v>12</v>
      </c>
      <c r="B26" s="104" t="s">
        <v>49</v>
      </c>
      <c r="C26" s="102"/>
      <c r="D26" s="102"/>
      <c r="E26" s="102"/>
      <c r="F26" s="66">
        <v>5</v>
      </c>
      <c r="G26" s="74">
        <v>155</v>
      </c>
      <c r="H26" s="75">
        <f t="shared" si="2"/>
        <v>160</v>
      </c>
      <c r="I26" s="76"/>
      <c r="J26" s="80">
        <f t="shared" si="3"/>
        <v>0</v>
      </c>
      <c r="K26" s="15"/>
      <c r="L26" s="13"/>
      <c r="M26" s="13"/>
      <c r="N26" s="1"/>
    </row>
    <row r="27" spans="1:14" ht="38.25" customHeight="1">
      <c r="A27" s="77">
        <v>13</v>
      </c>
      <c r="B27" s="104" t="s">
        <v>64</v>
      </c>
      <c r="C27" s="104"/>
      <c r="D27" s="104"/>
      <c r="E27" s="104"/>
      <c r="F27" s="66">
        <v>5</v>
      </c>
      <c r="G27" s="74">
        <v>105</v>
      </c>
      <c r="H27" s="75">
        <f t="shared" si="2"/>
        <v>110</v>
      </c>
      <c r="I27" s="76"/>
      <c r="J27" s="80">
        <f t="shared" si="3"/>
        <v>0</v>
      </c>
      <c r="K27" s="15"/>
      <c r="L27" s="13"/>
      <c r="M27" s="13"/>
      <c r="N27" s="1"/>
    </row>
    <row r="28" spans="1:14" ht="30" customHeight="1">
      <c r="A28" s="77">
        <v>14</v>
      </c>
      <c r="B28" s="96" t="s">
        <v>50</v>
      </c>
      <c r="C28" s="97"/>
      <c r="D28" s="97"/>
      <c r="E28" s="97"/>
      <c r="F28" s="97"/>
      <c r="G28" s="98"/>
      <c r="H28" s="75">
        <v>50</v>
      </c>
      <c r="I28" s="76"/>
      <c r="J28" s="81">
        <f>H28*I28</f>
        <v>0</v>
      </c>
      <c r="K28" s="15"/>
      <c r="L28" s="13"/>
      <c r="M28" s="13"/>
      <c r="N28" s="1"/>
    </row>
    <row r="29" spans="1:14" ht="30" customHeight="1">
      <c r="A29" s="77">
        <v>15</v>
      </c>
      <c r="B29" s="96" t="s">
        <v>51</v>
      </c>
      <c r="C29" s="97"/>
      <c r="D29" s="97"/>
      <c r="E29" s="97"/>
      <c r="F29" s="97"/>
      <c r="G29" s="98"/>
      <c r="H29" s="75">
        <v>80</v>
      </c>
      <c r="I29" s="76"/>
      <c r="J29" s="81">
        <f>H29*I29</f>
        <v>0</v>
      </c>
      <c r="K29" s="15"/>
      <c r="L29" s="13"/>
      <c r="M29" s="13"/>
      <c r="N29" s="1"/>
    </row>
    <row r="30" spans="1:14" ht="30" customHeight="1">
      <c r="A30" s="103" t="s">
        <v>52</v>
      </c>
      <c r="B30" s="103"/>
      <c r="C30" s="103"/>
      <c r="D30" s="78"/>
      <c r="E30" s="94" t="s">
        <v>68</v>
      </c>
      <c r="F30" s="95"/>
      <c r="G30" s="128" t="s">
        <v>69</v>
      </c>
      <c r="H30" s="128"/>
      <c r="I30" s="128"/>
      <c r="J30" s="79">
        <f>SUM(J21:J29)</f>
        <v>0</v>
      </c>
      <c r="K30" s="15"/>
      <c r="L30" s="13">
        <f>SUM(L23:L29)</f>
        <v>0</v>
      </c>
      <c r="M30" s="13"/>
      <c r="N30" s="1"/>
    </row>
    <row r="31" spans="1:14" customFormat="1" ht="30" customHeight="1">
      <c r="D31" s="163">
        <f>(J11+J16+J30)*D30</f>
        <v>0</v>
      </c>
      <c r="H31" s="86">
        <f>(I21+I22+I23+I24+I25+I26+I27+I2)*5</f>
        <v>0</v>
      </c>
    </row>
    <row r="32" spans="1:14" ht="14.25">
      <c r="A32" s="92" t="s">
        <v>73</v>
      </c>
      <c r="B32" s="92"/>
      <c r="C32" s="92"/>
      <c r="F32" s="1"/>
      <c r="G32" s="18"/>
      <c r="H32" s="18"/>
      <c r="I32" s="18"/>
      <c r="J32" s="18"/>
      <c r="K32" s="15"/>
      <c r="L32" s="13"/>
      <c r="M32" s="13"/>
      <c r="N32" s="1"/>
    </row>
    <row r="33" spans="1:14" ht="14.25">
      <c r="A33" s="88" t="s">
        <v>71</v>
      </c>
      <c r="B33" s="88"/>
      <c r="C33" s="88"/>
      <c r="D33" s="1"/>
      <c r="E33" s="1"/>
      <c r="F33" s="1"/>
      <c r="G33" s="20"/>
      <c r="H33" s="1"/>
      <c r="I33" s="1"/>
      <c r="J33" s="1"/>
      <c r="K33" s="13"/>
      <c r="L33" s="13"/>
      <c r="M33" s="13"/>
      <c r="N33" s="1"/>
    </row>
    <row r="34" spans="1:14" ht="14.25">
      <c r="A34" s="1"/>
      <c r="C34" s="1"/>
      <c r="E34" s="1" t="s">
        <v>75</v>
      </c>
      <c r="F34" s="1"/>
      <c r="G34" s="1"/>
      <c r="H34" s="1" t="s">
        <v>76</v>
      </c>
      <c r="I34" s="1"/>
      <c r="J34" s="1"/>
      <c r="K34" s="1"/>
      <c r="L34" s="1"/>
      <c r="M34" s="1"/>
      <c r="N34" s="1"/>
    </row>
    <row r="35" spans="1:14" ht="14.25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>
      <c r="A36" s="18"/>
      <c r="B36" s="18"/>
      <c r="C36" s="18"/>
      <c r="D36" s="18"/>
      <c r="E36" s="18"/>
      <c r="F36" s="18"/>
      <c r="G36" s="1"/>
      <c r="H36" s="1"/>
      <c r="I36" s="1"/>
      <c r="J36" s="1"/>
      <c r="K36" s="1"/>
      <c r="L36" s="1"/>
      <c r="M36" s="1"/>
      <c r="N36" s="1"/>
    </row>
    <row r="37" spans="1:14" ht="14.25">
      <c r="A37" s="1"/>
      <c r="B37" s="1"/>
      <c r="C37" s="1"/>
      <c r="D37" s="1"/>
      <c r="E37" s="1"/>
      <c r="F37" s="1"/>
      <c r="G37" s="18"/>
      <c r="H37" s="18"/>
      <c r="I37" s="18"/>
      <c r="J37" s="18"/>
      <c r="K37" s="18"/>
      <c r="L37" s="1"/>
      <c r="M37" s="1"/>
      <c r="N37" s="1"/>
    </row>
    <row r="38" spans="1:14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>
      <c r="A40" s="18"/>
      <c r="B40" s="18"/>
      <c r="C40" s="92"/>
      <c r="D40" s="92"/>
      <c r="E40" s="92"/>
      <c r="F40" s="21"/>
      <c r="G40" s="1"/>
      <c r="H40" s="1"/>
      <c r="I40" s="1"/>
      <c r="J40" s="1"/>
      <c r="K40" s="1"/>
      <c r="L40" s="1"/>
      <c r="M40" s="1"/>
      <c r="N40" s="1"/>
    </row>
    <row r="41" spans="1:14" ht="14.25">
      <c r="A41" s="18"/>
      <c r="B41" s="18"/>
      <c r="C41" s="1"/>
      <c r="D41" s="1"/>
      <c r="E41" s="1"/>
      <c r="F41" s="1"/>
      <c r="G41" s="18"/>
      <c r="H41" s="18"/>
      <c r="I41" s="18"/>
      <c r="J41" s="18"/>
      <c r="K41" s="18"/>
      <c r="L41" s="1"/>
      <c r="M41" s="1"/>
      <c r="N41" s="1"/>
    </row>
    <row r="42" spans="1:14" ht="14.25">
      <c r="A42" s="18"/>
      <c r="B42" s="1"/>
      <c r="C42" s="18"/>
      <c r="D42" s="1"/>
      <c r="E42" s="1"/>
      <c r="F42" s="1"/>
      <c r="G42" s="18"/>
      <c r="H42" s="18"/>
      <c r="I42" s="18"/>
      <c r="J42" s="22"/>
      <c r="K42" s="18"/>
      <c r="L42" s="1"/>
      <c r="M42" s="1"/>
      <c r="N42" s="1"/>
    </row>
    <row r="43" spans="1:14" ht="14.25">
      <c r="A43" s="18"/>
      <c r="B43" s="18"/>
      <c r="C43" s="23"/>
      <c r="D43" s="23"/>
      <c r="E43" s="23"/>
      <c r="F43" s="23"/>
      <c r="G43" s="18"/>
      <c r="H43" s="18"/>
      <c r="I43" s="18"/>
      <c r="J43" s="18"/>
      <c r="K43" s="18"/>
      <c r="L43" s="1"/>
      <c r="M43" s="1"/>
      <c r="N43" s="1"/>
    </row>
    <row r="44" spans="1:14" ht="14.25">
      <c r="G44" s="18"/>
      <c r="H44" s="18"/>
      <c r="I44" s="18"/>
      <c r="J44" s="18"/>
      <c r="K44" s="18"/>
      <c r="L44" s="1"/>
      <c r="M44" s="1"/>
      <c r="N44" s="1"/>
    </row>
  </sheetData>
  <sheetProtection algorithmName="SHA-512" hashValue="sPo0MEN4p0D3vtABTAjPzDzrTPT5gx2tA6wOyOrVfjwp5eaZb8HhablfbZeEtE2l1xH6zEqnWTHLxtkN7f4PnQ==" saltValue="J37M9pYncUbcWchATuYC6A==" spinCount="100000" sheet="1" objects="1" scenarios="1"/>
  <customSheetViews>
    <customSheetView guid="{9B2DDBBA-7178-4DEF-901E-937CB6481E59}" fitToPage="1" printArea="1">
      <selection activeCell="E38" sqref="E38"/>
      <pageMargins left="0.74803149606299213" right="0" top="0" bottom="0" header="0" footer="0"/>
      <pageSetup paperSize="9" scale="78" orientation="landscape" verticalDpi="0" r:id="rId1"/>
      <headerFooter alignWithMargins="0"/>
    </customSheetView>
  </customSheetViews>
  <mergeCells count="33">
    <mergeCell ref="K4:N4"/>
    <mergeCell ref="B10:F10"/>
    <mergeCell ref="B7:F7"/>
    <mergeCell ref="B9:F9"/>
    <mergeCell ref="B6:F6"/>
    <mergeCell ref="B8:F8"/>
    <mergeCell ref="B5:F5"/>
    <mergeCell ref="C40:E40"/>
    <mergeCell ref="I1:J1"/>
    <mergeCell ref="D2:J2"/>
    <mergeCell ref="A3:J3"/>
    <mergeCell ref="B13:F13"/>
    <mergeCell ref="B24:E24"/>
    <mergeCell ref="B23:E23"/>
    <mergeCell ref="A11:H11"/>
    <mergeCell ref="B15:F15"/>
    <mergeCell ref="B25:E25"/>
    <mergeCell ref="B14:F14"/>
    <mergeCell ref="B20:E20"/>
    <mergeCell ref="B22:E22"/>
    <mergeCell ref="G30:I30"/>
    <mergeCell ref="A32:C32"/>
    <mergeCell ref="F4:I4"/>
    <mergeCell ref="E30:F30"/>
    <mergeCell ref="B28:G28"/>
    <mergeCell ref="B29:G29"/>
    <mergeCell ref="A16:I16"/>
    <mergeCell ref="B21:E21"/>
    <mergeCell ref="A30:C30"/>
    <mergeCell ref="B26:E26"/>
    <mergeCell ref="A18:J18"/>
    <mergeCell ref="B19:E19"/>
    <mergeCell ref="B27:E27"/>
  </mergeCells>
  <phoneticPr fontId="0" type="noConversion"/>
  <pageMargins left="0.74803149606299213" right="0" top="0" bottom="0" header="0" footer="0"/>
  <pageSetup paperSize="9" scale="7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13" zoomScaleNormal="100" workbookViewId="0">
      <selection activeCell="B15" sqref="B15"/>
    </sheetView>
  </sheetViews>
  <sheetFormatPr defaultRowHeight="12.75"/>
  <cols>
    <col min="1" max="1" width="44.28515625" style="17" customWidth="1"/>
    <col min="2" max="2" width="22.42578125" style="17" customWidth="1"/>
    <col min="3" max="3" width="23.5703125" style="17" customWidth="1"/>
    <col min="4" max="4" width="22.5703125" style="17" customWidth="1"/>
    <col min="5" max="5" width="22" style="17" customWidth="1"/>
    <col min="6" max="6" width="21.28515625" style="17" customWidth="1"/>
    <col min="7" max="7" width="26.85546875" style="17" customWidth="1"/>
    <col min="8" max="8" width="9.140625" style="17"/>
    <col min="9" max="9" width="10.140625" style="17" bestFit="1" customWidth="1"/>
    <col min="10" max="16384" width="9.140625" style="17"/>
  </cols>
  <sheetData>
    <row r="1" spans="1:9" ht="14.25">
      <c r="A1" s="87" t="s">
        <v>72</v>
      </c>
      <c r="B1" s="1"/>
      <c r="E1" s="1"/>
      <c r="F1" s="110" t="s">
        <v>12</v>
      </c>
      <c r="G1" s="110"/>
    </row>
    <row r="2" spans="1:9" ht="19.5">
      <c r="A2" s="144" t="s">
        <v>62</v>
      </c>
      <c r="B2" s="144"/>
      <c r="C2" s="144"/>
      <c r="D2" s="144"/>
      <c r="E2" s="144"/>
      <c r="F2" s="144"/>
      <c r="G2" s="144"/>
    </row>
    <row r="3" spans="1:9" ht="19.5">
      <c r="B3" s="89"/>
      <c r="C3" s="141" t="s">
        <v>13</v>
      </c>
      <c r="D3" s="141"/>
      <c r="E3" s="141"/>
      <c r="F3" s="89"/>
      <c r="G3" s="89"/>
    </row>
    <row r="4" spans="1:9">
      <c r="A4" s="26"/>
      <c r="B4" s="26"/>
      <c r="C4" s="26"/>
      <c r="D4" s="26"/>
      <c r="E4" s="26"/>
      <c r="F4" s="26"/>
      <c r="G4" s="26"/>
    </row>
    <row r="5" spans="1:9" ht="15">
      <c r="A5" s="145" t="s">
        <v>14</v>
      </c>
      <c r="B5" s="146" t="s">
        <v>15</v>
      </c>
      <c r="C5" s="146"/>
      <c r="D5" s="146"/>
      <c r="E5" s="146"/>
      <c r="F5" s="146"/>
      <c r="G5" s="145" t="s">
        <v>16</v>
      </c>
    </row>
    <row r="6" spans="1:9">
      <c r="A6" s="145"/>
      <c r="B6" s="147" t="s">
        <v>17</v>
      </c>
      <c r="C6" s="148"/>
      <c r="D6" s="148"/>
      <c r="E6" s="148"/>
      <c r="F6" s="149"/>
      <c r="G6" s="145"/>
    </row>
    <row r="7" spans="1:9">
      <c r="A7" s="145"/>
      <c r="B7" s="150" t="s">
        <v>18</v>
      </c>
      <c r="C7" s="145" t="s">
        <v>19</v>
      </c>
      <c r="D7" s="150" t="s">
        <v>20</v>
      </c>
      <c r="E7" s="152" t="s">
        <v>21</v>
      </c>
      <c r="F7" s="150" t="s">
        <v>22</v>
      </c>
      <c r="G7" s="145"/>
    </row>
    <row r="8" spans="1:9">
      <c r="A8" s="145"/>
      <c r="B8" s="151"/>
      <c r="C8" s="145"/>
      <c r="D8" s="151"/>
      <c r="E8" s="153"/>
      <c r="F8" s="151"/>
      <c r="G8" s="145"/>
    </row>
    <row r="9" spans="1:9" ht="23.25" customHeight="1">
      <c r="A9" s="56" t="s">
        <v>53</v>
      </c>
      <c r="B9" s="24" t="s">
        <v>23</v>
      </c>
      <c r="C9" s="24" t="s">
        <v>23</v>
      </c>
      <c r="D9" s="24" t="s">
        <v>23</v>
      </c>
      <c r="E9" s="27"/>
      <c r="F9" s="24" t="s">
        <v>23</v>
      </c>
      <c r="G9" s="68">
        <f>E9</f>
        <v>0</v>
      </c>
    </row>
    <row r="10" spans="1:9" ht="42.75" customHeight="1">
      <c r="A10" s="57" t="s">
        <v>54</v>
      </c>
      <c r="B10" s="28"/>
      <c r="C10" s="28"/>
      <c r="D10" s="28"/>
      <c r="E10" s="24" t="s">
        <v>23</v>
      </c>
      <c r="F10" s="28"/>
      <c r="G10" s="68">
        <f>B10+C10+F10+D10</f>
        <v>0</v>
      </c>
    </row>
    <row r="11" spans="1:9" ht="42.75" customHeight="1">
      <c r="A11" s="56" t="s">
        <v>24</v>
      </c>
      <c r="B11" s="24" t="s">
        <v>23</v>
      </c>
      <c r="C11" s="28"/>
      <c r="D11" s="28"/>
      <c r="E11" s="24" t="s">
        <v>23</v>
      </c>
      <c r="F11" s="24" t="s">
        <v>23</v>
      </c>
      <c r="G11" s="68">
        <f>C11+D11</f>
        <v>0</v>
      </c>
    </row>
    <row r="12" spans="1:9" ht="46.5" customHeight="1">
      <c r="A12" s="57" t="s">
        <v>60</v>
      </c>
      <c r="B12" s="28"/>
      <c r="C12" s="28"/>
      <c r="D12" s="28"/>
      <c r="E12" s="24" t="s">
        <v>23</v>
      </c>
      <c r="F12" s="28"/>
      <c r="G12" s="68">
        <f>B12+C12+D12+F12</f>
        <v>0</v>
      </c>
      <c r="I12" s="60"/>
    </row>
    <row r="13" spans="1:9" ht="27" customHeight="1">
      <c r="A13" s="56" t="s">
        <v>25</v>
      </c>
      <c r="B13" s="28"/>
      <c r="C13" s="24" t="s">
        <v>23</v>
      </c>
      <c r="D13" s="24" t="s">
        <v>23</v>
      </c>
      <c r="E13" s="24" t="s">
        <v>23</v>
      </c>
      <c r="F13" s="24" t="s">
        <v>23</v>
      </c>
      <c r="G13" s="68">
        <f>B13</f>
        <v>0</v>
      </c>
    </row>
    <row r="14" spans="1:9" ht="34.5" customHeight="1">
      <c r="A14" s="56" t="s">
        <v>26</v>
      </c>
      <c r="B14" s="91">
        <f>'Załącznik 1'!D31</f>
        <v>0</v>
      </c>
      <c r="C14" s="24" t="s">
        <v>23</v>
      </c>
      <c r="D14" s="24" t="s">
        <v>23</v>
      </c>
      <c r="E14" s="24" t="s">
        <v>23</v>
      </c>
      <c r="F14" s="24" t="s">
        <v>23</v>
      </c>
      <c r="G14" s="68">
        <f>B14</f>
        <v>0</v>
      </c>
    </row>
    <row r="15" spans="1:9" ht="52.5" customHeight="1">
      <c r="A15" s="57" t="s">
        <v>27</v>
      </c>
      <c r="B15" s="28"/>
      <c r="C15" s="28"/>
      <c r="D15" s="28"/>
      <c r="E15" s="24" t="s">
        <v>23</v>
      </c>
      <c r="F15" s="28"/>
      <c r="G15" s="68">
        <f>B15+C15+D15+F15</f>
        <v>0</v>
      </c>
    </row>
    <row r="16" spans="1:9" ht="27.75" customHeight="1">
      <c r="A16" s="58" t="s">
        <v>28</v>
      </c>
      <c r="B16" s="28"/>
      <c r="C16" s="28"/>
      <c r="D16" s="28"/>
      <c r="E16" s="24" t="s">
        <v>23</v>
      </c>
      <c r="F16" s="28"/>
      <c r="G16" s="69">
        <f>B16+C16+D16+F16</f>
        <v>0</v>
      </c>
    </row>
    <row r="17" spans="1:9" ht="14.25" customHeight="1">
      <c r="A17" s="154" t="s">
        <v>29</v>
      </c>
      <c r="B17" s="156">
        <f>B10+B12+B13+B14+B15+B16</f>
        <v>0</v>
      </c>
      <c r="C17" s="156">
        <f>C10+C11+C12+C15+C16</f>
        <v>0</v>
      </c>
      <c r="D17" s="156">
        <f>D10+D11+D12+D15+D16</f>
        <v>0</v>
      </c>
      <c r="E17" s="156">
        <f>E9</f>
        <v>0</v>
      </c>
      <c r="F17" s="156">
        <f>F10+F12+F15+F16</f>
        <v>0</v>
      </c>
      <c r="G17" s="142">
        <f>SUM(G9:G16)</f>
        <v>0</v>
      </c>
      <c r="I17" s="60"/>
    </row>
    <row r="18" spans="1:9" ht="18.75" customHeight="1">
      <c r="A18" s="155"/>
      <c r="B18" s="157"/>
      <c r="C18" s="157"/>
      <c r="D18" s="157"/>
      <c r="E18" s="157"/>
      <c r="F18" s="157"/>
      <c r="G18" s="143"/>
      <c r="I18" s="60"/>
    </row>
    <row r="19" spans="1:9" ht="15">
      <c r="A19" s="161" t="s">
        <v>30</v>
      </c>
      <c r="B19" s="161"/>
      <c r="C19" s="161"/>
      <c r="D19" s="161"/>
      <c r="E19" s="161"/>
      <c r="F19" s="161"/>
      <c r="G19" s="162"/>
    </row>
    <row r="20" spans="1:9" ht="37.5" customHeight="1">
      <c r="A20" s="158" t="s">
        <v>31</v>
      </c>
      <c r="B20" s="158"/>
      <c r="C20" s="158"/>
      <c r="D20" s="158"/>
      <c r="E20" s="158"/>
      <c r="F20" s="158"/>
      <c r="G20" s="70">
        <f>'Załącznik 1'!J11</f>
        <v>0</v>
      </c>
    </row>
    <row r="21" spans="1:9" ht="26.25" customHeight="1">
      <c r="A21" s="158" t="s">
        <v>32</v>
      </c>
      <c r="B21" s="158"/>
      <c r="C21" s="158"/>
      <c r="D21" s="158"/>
      <c r="E21" s="158"/>
      <c r="F21" s="158"/>
      <c r="G21" s="70">
        <f>'Załącznik 1'!J16</f>
        <v>0</v>
      </c>
    </row>
    <row r="22" spans="1:9" ht="29.25" customHeight="1">
      <c r="C22" s="158" t="s">
        <v>33</v>
      </c>
      <c r="D22" s="158"/>
      <c r="E22" s="158"/>
      <c r="F22" s="158"/>
      <c r="G22" s="71"/>
    </row>
    <row r="23" spans="1:9" ht="30" customHeight="1">
      <c r="A23" s="29"/>
      <c r="B23" s="29"/>
      <c r="C23" s="158" t="s">
        <v>34</v>
      </c>
      <c r="D23" s="158"/>
      <c r="E23" s="158"/>
      <c r="F23" s="158"/>
      <c r="G23" s="71"/>
    </row>
    <row r="24" spans="1:9" ht="37.5" customHeight="1">
      <c r="A24" s="30"/>
      <c r="B24" s="30"/>
      <c r="C24" s="159" t="s">
        <v>35</v>
      </c>
      <c r="D24" s="159"/>
      <c r="E24" s="159"/>
      <c r="F24" s="159"/>
      <c r="G24" s="72">
        <f>G20+G21+G22+G23</f>
        <v>0</v>
      </c>
    </row>
    <row r="25" spans="1:9" ht="18.75" customHeight="1">
      <c r="A25" s="31"/>
      <c r="B25" s="31"/>
      <c r="C25" s="1"/>
      <c r="D25" s="1"/>
      <c r="E25" s="1"/>
      <c r="F25" s="1"/>
      <c r="G25" s="1"/>
    </row>
    <row r="26" spans="1:9" ht="14.25">
      <c r="A26" s="31"/>
      <c r="B26" s="31"/>
      <c r="C26" s="1"/>
      <c r="D26" s="1"/>
      <c r="E26" s="1"/>
      <c r="F26" s="1"/>
      <c r="G26" s="1"/>
    </row>
    <row r="27" spans="1:9" ht="14.25">
      <c r="A27" s="19" t="s">
        <v>73</v>
      </c>
      <c r="E27" s="20"/>
      <c r="F27" s="1"/>
      <c r="G27" s="1"/>
    </row>
    <row r="28" spans="1:9" ht="14.25">
      <c r="A28" s="160" t="s">
        <v>74</v>
      </c>
      <c r="B28" s="160"/>
      <c r="C28" s="160"/>
      <c r="D28" s="1"/>
      <c r="E28" s="1"/>
      <c r="F28" s="1"/>
      <c r="G28" s="1"/>
    </row>
    <row r="29" spans="1:9" ht="14.25">
      <c r="C29" s="1" t="s">
        <v>6</v>
      </c>
      <c r="D29" s="1"/>
      <c r="E29" s="1" t="s">
        <v>6</v>
      </c>
      <c r="F29" s="1"/>
      <c r="G29" s="1"/>
    </row>
  </sheetData>
  <sheetProtection algorithmName="SHA-512" hashValue="3TSdNOSns+DRoeYl6OJzm0lzNd1esBoPt1lW5JceP0FSa8HFOAv/KcOb0P5F2MWcJpm/Or/uaw9CJy+mhU9I2A==" saltValue="UBbkPuju8ANKjQBKUWWi2A==" spinCount="100000" sheet="1" objects="1" scenarios="1"/>
  <customSheetViews>
    <customSheetView guid="{9B2DDBBA-7178-4DEF-901E-937CB6481E59}">
      <selection activeCell="J12" sqref="J12"/>
      <pageMargins left="0.7" right="0.7" top="0.75" bottom="0.75" header="0.3" footer="0.3"/>
    </customSheetView>
  </customSheetViews>
  <mergeCells count="26">
    <mergeCell ref="A28:C28"/>
    <mergeCell ref="A19:G19"/>
    <mergeCell ref="A20:F20"/>
    <mergeCell ref="A21:F21"/>
    <mergeCell ref="C22:F22"/>
    <mergeCell ref="D17:D18"/>
    <mergeCell ref="E17:E18"/>
    <mergeCell ref="F17:F18"/>
    <mergeCell ref="C23:F23"/>
    <mergeCell ref="C24:F24"/>
    <mergeCell ref="C3:E3"/>
    <mergeCell ref="G17:G18"/>
    <mergeCell ref="F1:G1"/>
    <mergeCell ref="A2:G2"/>
    <mergeCell ref="A5:A8"/>
    <mergeCell ref="B5:F5"/>
    <mergeCell ref="G5:G8"/>
    <mergeCell ref="B6:F6"/>
    <mergeCell ref="B7:B8"/>
    <mergeCell ref="C7:C8"/>
    <mergeCell ref="D7:D8"/>
    <mergeCell ref="E7:E8"/>
    <mergeCell ref="F7:F8"/>
    <mergeCell ref="A17:A18"/>
    <mergeCell ref="B17:B18"/>
    <mergeCell ref="C17:C1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Załącznik 1</vt:lpstr>
      <vt:lpstr>Załącznik 2</vt:lpstr>
      <vt:lpstr>'Załącznik 1'!Obszar_wydruku</vt:lpstr>
    </vt:vector>
  </TitlesOfParts>
  <Company>POLSKI ZWIĄZEK WĘDKARSKI W GORZOWIE WLKP.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PZW</dc:creator>
  <cp:lastModifiedBy>a.cackowska</cp:lastModifiedBy>
  <cp:lastPrinted>2024-11-04T12:13:30Z</cp:lastPrinted>
  <dcterms:created xsi:type="dcterms:W3CDTF">2014-10-21T09:59:06Z</dcterms:created>
  <dcterms:modified xsi:type="dcterms:W3CDTF">2024-11-04T12:16:38Z</dcterms:modified>
</cp:coreProperties>
</file>